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40" windowHeight="8025" activeTab="5"/>
  </bookViews>
  <sheets>
    <sheet name="Norte" sheetId="2" r:id="rId1"/>
    <sheet name="Centro" sheetId="1" r:id="rId2"/>
    <sheet name="LVT" sheetId="3" r:id="rId3"/>
    <sheet name="Alentejo" sheetId="4" r:id="rId4"/>
    <sheet name="Algarve" sheetId="5" r:id="rId5"/>
    <sheet name="Por município" sheetId="8" r:id="rId6"/>
    <sheet name="Obstáculos" sheetId="9" r:id="rId7"/>
    <sheet name="RegistoAtualizacao" sheetId="10" r:id="rId8"/>
  </sheets>
  <definedNames>
    <definedName name="_xlnm.Print_Area" localSheetId="5">'Por município'!$K$1:$P$6</definedName>
    <definedName name="_xlnm.Print_Titles" localSheetId="5">'Por município'!$1:$1</definedName>
  </definedNames>
  <calcPr calcId="125725" concurrentCalc="0"/>
</workbook>
</file>

<file path=xl/calcChain.xml><?xml version="1.0" encoding="utf-8"?>
<calcChain xmlns="http://schemas.openxmlformats.org/spreadsheetml/2006/main">
  <c r="M14" i="8"/>
  <c r="N14"/>
  <c r="O14"/>
  <c r="P14"/>
  <c r="L14"/>
  <c r="M7"/>
  <c r="N7"/>
  <c r="O7"/>
  <c r="P7"/>
  <c r="D2"/>
  <c r="L3"/>
  <c r="L4"/>
  <c r="L5"/>
  <c r="L6"/>
  <c r="L7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L11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M11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N11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O11"/>
  <c r="E264"/>
  <c r="E265"/>
  <c r="E266"/>
  <c r="E267"/>
  <c r="E268"/>
  <c r="E269"/>
  <c r="E270"/>
  <c r="E271"/>
  <c r="E272"/>
  <c r="E273"/>
  <c r="E274"/>
  <c r="E275"/>
  <c r="E276"/>
  <c r="E277"/>
  <c r="E278"/>
  <c r="E279"/>
  <c r="P11"/>
  <c r="L12"/>
  <c r="M12"/>
  <c r="N12"/>
  <c r="O12"/>
  <c r="P12"/>
  <c r="P10"/>
  <c r="O10"/>
  <c r="N10"/>
  <c r="M10"/>
  <c r="L10"/>
  <c r="D265"/>
  <c r="F265"/>
  <c r="G265"/>
  <c r="H265"/>
  <c r="I265"/>
  <c r="D266"/>
  <c r="F266"/>
  <c r="G266"/>
  <c r="H266"/>
  <c r="I266"/>
  <c r="D267"/>
  <c r="F267"/>
  <c r="G267"/>
  <c r="H267"/>
  <c r="I267"/>
  <c r="D268"/>
  <c r="F268"/>
  <c r="G268"/>
  <c r="H268"/>
  <c r="I268"/>
  <c r="D269"/>
  <c r="F269"/>
  <c r="G269"/>
  <c r="H269"/>
  <c r="I269"/>
  <c r="D270"/>
  <c r="F270"/>
  <c r="G270"/>
  <c r="H270"/>
  <c r="I270"/>
  <c r="D271"/>
  <c r="F271"/>
  <c r="G271"/>
  <c r="H271"/>
  <c r="I271"/>
  <c r="D272"/>
  <c r="F272"/>
  <c r="G272"/>
  <c r="H272"/>
  <c r="I272"/>
  <c r="D273"/>
  <c r="F273"/>
  <c r="G273"/>
  <c r="H273"/>
  <c r="I273"/>
  <c r="D274"/>
  <c r="F274"/>
  <c r="G274"/>
  <c r="H274"/>
  <c r="I274"/>
  <c r="D275"/>
  <c r="F275"/>
  <c r="G275"/>
  <c r="H275"/>
  <c r="I275"/>
  <c r="D276"/>
  <c r="F276"/>
  <c r="G276"/>
  <c r="H276"/>
  <c r="I276"/>
  <c r="D277"/>
  <c r="F277"/>
  <c r="G277"/>
  <c r="H277"/>
  <c r="I277"/>
  <c r="D278"/>
  <c r="F278"/>
  <c r="G278"/>
  <c r="H278"/>
  <c r="I278"/>
  <c r="D279"/>
  <c r="F279"/>
  <c r="G279"/>
  <c r="H279"/>
  <c r="I279"/>
  <c r="H264"/>
  <c r="F264"/>
  <c r="G264"/>
  <c r="I264"/>
  <c r="D264"/>
  <c r="D218"/>
  <c r="F218"/>
  <c r="G218"/>
  <c r="I218"/>
  <c r="D219"/>
  <c r="F219"/>
  <c r="G219"/>
  <c r="I219"/>
  <c r="D220"/>
  <c r="F220"/>
  <c r="G220"/>
  <c r="I220"/>
  <c r="D221"/>
  <c r="F221"/>
  <c r="G221"/>
  <c r="I221"/>
  <c r="D222"/>
  <c r="F222"/>
  <c r="G222"/>
  <c r="I222"/>
  <c r="D223"/>
  <c r="F223"/>
  <c r="G223"/>
  <c r="I223"/>
  <c r="D224"/>
  <c r="F224"/>
  <c r="G224"/>
  <c r="I224"/>
  <c r="D225"/>
  <c r="F225"/>
  <c r="G225"/>
  <c r="I225"/>
  <c r="D226"/>
  <c r="F226"/>
  <c r="G226"/>
  <c r="I226"/>
  <c r="D227"/>
  <c r="F227"/>
  <c r="G227"/>
  <c r="I227"/>
  <c r="D228"/>
  <c r="F228"/>
  <c r="G228"/>
  <c r="I228"/>
  <c r="D229"/>
  <c r="F229"/>
  <c r="G229"/>
  <c r="I229"/>
  <c r="D230"/>
  <c r="F230"/>
  <c r="G230"/>
  <c r="I230"/>
  <c r="D231"/>
  <c r="F231"/>
  <c r="G231"/>
  <c r="I231"/>
  <c r="D232"/>
  <c r="F232"/>
  <c r="G232"/>
  <c r="I232"/>
  <c r="D233"/>
  <c r="F233"/>
  <c r="G233"/>
  <c r="I233"/>
  <c r="D234"/>
  <c r="F234"/>
  <c r="G234"/>
  <c r="I234"/>
  <c r="D235"/>
  <c r="F235"/>
  <c r="G235"/>
  <c r="I235"/>
  <c r="D236"/>
  <c r="F236"/>
  <c r="G236"/>
  <c r="I236"/>
  <c r="D237"/>
  <c r="F237"/>
  <c r="G237"/>
  <c r="I237"/>
  <c r="D238"/>
  <c r="F238"/>
  <c r="G238"/>
  <c r="I238"/>
  <c r="D239"/>
  <c r="F239"/>
  <c r="G239"/>
  <c r="I239"/>
  <c r="D240"/>
  <c r="F240"/>
  <c r="G240"/>
  <c r="I240"/>
  <c r="D241"/>
  <c r="F241"/>
  <c r="G241"/>
  <c r="I241"/>
  <c r="D242"/>
  <c r="F242"/>
  <c r="G242"/>
  <c r="I242"/>
  <c r="D243"/>
  <c r="F243"/>
  <c r="G243"/>
  <c r="I243"/>
  <c r="D244"/>
  <c r="F244"/>
  <c r="G244"/>
  <c r="I244"/>
  <c r="D245"/>
  <c r="F245"/>
  <c r="G245"/>
  <c r="I245"/>
  <c r="D246"/>
  <c r="F246"/>
  <c r="G246"/>
  <c r="I246"/>
  <c r="D247"/>
  <c r="F247"/>
  <c r="G247"/>
  <c r="I247"/>
  <c r="D248"/>
  <c r="F248"/>
  <c r="G248"/>
  <c r="I248"/>
  <c r="D249"/>
  <c r="F249"/>
  <c r="G249"/>
  <c r="I249"/>
  <c r="D250"/>
  <c r="F250"/>
  <c r="G250"/>
  <c r="I250"/>
  <c r="D251"/>
  <c r="F251"/>
  <c r="G251"/>
  <c r="I251"/>
  <c r="D252"/>
  <c r="F252"/>
  <c r="G252"/>
  <c r="I252"/>
  <c r="D253"/>
  <c r="F253"/>
  <c r="G253"/>
  <c r="I253"/>
  <c r="D254"/>
  <c r="F254"/>
  <c r="G254"/>
  <c r="I254"/>
  <c r="D255"/>
  <c r="F255"/>
  <c r="G255"/>
  <c r="I255"/>
  <c r="D256"/>
  <c r="F256"/>
  <c r="G256"/>
  <c r="I256"/>
  <c r="D257"/>
  <c r="F257"/>
  <c r="G257"/>
  <c r="I257"/>
  <c r="D258"/>
  <c r="F258"/>
  <c r="G258"/>
  <c r="I258"/>
  <c r="D259"/>
  <c r="F259"/>
  <c r="G259"/>
  <c r="I259"/>
  <c r="D260"/>
  <c r="F260"/>
  <c r="G260"/>
  <c r="I260"/>
  <c r="D261"/>
  <c r="F261"/>
  <c r="G261"/>
  <c r="I261"/>
  <c r="D262"/>
  <c r="F262"/>
  <c r="G262"/>
  <c r="I262"/>
  <c r="D263"/>
  <c r="F263"/>
  <c r="G263"/>
  <c r="I263"/>
  <c r="F217"/>
  <c r="G217"/>
  <c r="I217"/>
  <c r="D217"/>
  <c r="D166"/>
  <c r="F166"/>
  <c r="G166"/>
  <c r="I166"/>
  <c r="D167"/>
  <c r="F167"/>
  <c r="G167"/>
  <c r="I167"/>
  <c r="D168"/>
  <c r="F168"/>
  <c r="G168"/>
  <c r="I168"/>
  <c r="D169"/>
  <c r="F169"/>
  <c r="G169"/>
  <c r="I169"/>
  <c r="D170"/>
  <c r="F170"/>
  <c r="G170"/>
  <c r="I170"/>
  <c r="D171"/>
  <c r="F171"/>
  <c r="G171"/>
  <c r="I171"/>
  <c r="D172"/>
  <c r="F172"/>
  <c r="G172"/>
  <c r="I172"/>
  <c r="D173"/>
  <c r="F173"/>
  <c r="G173"/>
  <c r="I173"/>
  <c r="D174"/>
  <c r="F174"/>
  <c r="G174"/>
  <c r="I174"/>
  <c r="D175"/>
  <c r="F175"/>
  <c r="G175"/>
  <c r="I175"/>
  <c r="D176"/>
  <c r="F176"/>
  <c r="G176"/>
  <c r="I176"/>
  <c r="D177"/>
  <c r="F177"/>
  <c r="G177"/>
  <c r="I177"/>
  <c r="D178"/>
  <c r="F178"/>
  <c r="G178"/>
  <c r="I178"/>
  <c r="D179"/>
  <c r="F179"/>
  <c r="G179"/>
  <c r="I179"/>
  <c r="D180"/>
  <c r="F180"/>
  <c r="G180"/>
  <c r="I180"/>
  <c r="D181"/>
  <c r="F181"/>
  <c r="G181"/>
  <c r="I181"/>
  <c r="D182"/>
  <c r="F182"/>
  <c r="G182"/>
  <c r="I182"/>
  <c r="D183"/>
  <c r="F183"/>
  <c r="G183"/>
  <c r="I183"/>
  <c r="D184"/>
  <c r="F184"/>
  <c r="G184"/>
  <c r="I184"/>
  <c r="D185"/>
  <c r="F185"/>
  <c r="G185"/>
  <c r="I185"/>
  <c r="D186"/>
  <c r="F186"/>
  <c r="G186"/>
  <c r="I186"/>
  <c r="D187"/>
  <c r="F187"/>
  <c r="G187"/>
  <c r="I187"/>
  <c r="D188"/>
  <c r="F188"/>
  <c r="G188"/>
  <c r="I188"/>
  <c r="D189"/>
  <c r="F189"/>
  <c r="G189"/>
  <c r="I189"/>
  <c r="D190"/>
  <c r="F190"/>
  <c r="G190"/>
  <c r="I190"/>
  <c r="D191"/>
  <c r="F191"/>
  <c r="G191"/>
  <c r="I191"/>
  <c r="D192"/>
  <c r="F192"/>
  <c r="G192"/>
  <c r="I192"/>
  <c r="D193"/>
  <c r="F193"/>
  <c r="G193"/>
  <c r="I193"/>
  <c r="D194"/>
  <c r="F194"/>
  <c r="G194"/>
  <c r="I194"/>
  <c r="D195"/>
  <c r="F195"/>
  <c r="G195"/>
  <c r="I195"/>
  <c r="D196"/>
  <c r="F196"/>
  <c r="G196"/>
  <c r="I196"/>
  <c r="D197"/>
  <c r="F197"/>
  <c r="G197"/>
  <c r="I197"/>
  <c r="D198"/>
  <c r="F198"/>
  <c r="G198"/>
  <c r="I198"/>
  <c r="D199"/>
  <c r="F199"/>
  <c r="G199"/>
  <c r="I199"/>
  <c r="D200"/>
  <c r="F200"/>
  <c r="G200"/>
  <c r="I200"/>
  <c r="D201"/>
  <c r="F201"/>
  <c r="G201"/>
  <c r="I201"/>
  <c r="D202"/>
  <c r="F202"/>
  <c r="G202"/>
  <c r="I202"/>
  <c r="D203"/>
  <c r="F203"/>
  <c r="G203"/>
  <c r="I203"/>
  <c r="D204"/>
  <c r="F204"/>
  <c r="G204"/>
  <c r="I204"/>
  <c r="D205"/>
  <c r="F205"/>
  <c r="G205"/>
  <c r="I205"/>
  <c r="D206"/>
  <c r="F206"/>
  <c r="G206"/>
  <c r="I206"/>
  <c r="D207"/>
  <c r="F207"/>
  <c r="G207"/>
  <c r="I207"/>
  <c r="D208"/>
  <c r="F208"/>
  <c r="G208"/>
  <c r="I208"/>
  <c r="D209"/>
  <c r="F209"/>
  <c r="G209"/>
  <c r="I209"/>
  <c r="D210"/>
  <c r="F210"/>
  <c r="G210"/>
  <c r="I210"/>
  <c r="D211"/>
  <c r="F211"/>
  <c r="G211"/>
  <c r="I211"/>
  <c r="D212"/>
  <c r="F212"/>
  <c r="G212"/>
  <c r="I212"/>
  <c r="D213"/>
  <c r="F213"/>
  <c r="G213"/>
  <c r="I213"/>
  <c r="D214"/>
  <c r="F214"/>
  <c r="G214"/>
  <c r="I214"/>
  <c r="D215"/>
  <c r="F215"/>
  <c r="G215"/>
  <c r="I215"/>
  <c r="D216"/>
  <c r="F216"/>
  <c r="G216"/>
  <c r="I216"/>
  <c r="F165"/>
  <c r="G165"/>
  <c r="I165"/>
  <c r="D165"/>
  <c r="D89"/>
  <c r="F89"/>
  <c r="G89"/>
  <c r="I89"/>
  <c r="D90"/>
  <c r="F90"/>
  <c r="G90"/>
  <c r="I90"/>
  <c r="D91"/>
  <c r="F91"/>
  <c r="G91"/>
  <c r="I91"/>
  <c r="D92"/>
  <c r="F92"/>
  <c r="G92"/>
  <c r="I92"/>
  <c r="D93"/>
  <c r="F93"/>
  <c r="G93"/>
  <c r="I93"/>
  <c r="D94"/>
  <c r="F94"/>
  <c r="G94"/>
  <c r="I94"/>
  <c r="D95"/>
  <c r="F95"/>
  <c r="G95"/>
  <c r="I95"/>
  <c r="D96"/>
  <c r="F96"/>
  <c r="G96"/>
  <c r="I96"/>
  <c r="D97"/>
  <c r="F97"/>
  <c r="G97"/>
  <c r="I97"/>
  <c r="D98"/>
  <c r="F98"/>
  <c r="G98"/>
  <c r="I98"/>
  <c r="D99"/>
  <c r="F99"/>
  <c r="G99"/>
  <c r="I99"/>
  <c r="D100"/>
  <c r="F100"/>
  <c r="G100"/>
  <c r="I100"/>
  <c r="D101"/>
  <c r="F101"/>
  <c r="G101"/>
  <c r="I101"/>
  <c r="D102"/>
  <c r="F102"/>
  <c r="G102"/>
  <c r="I102"/>
  <c r="D103"/>
  <c r="F103"/>
  <c r="G103"/>
  <c r="I103"/>
  <c r="D104"/>
  <c r="F104"/>
  <c r="G104"/>
  <c r="I104"/>
  <c r="D105"/>
  <c r="F105"/>
  <c r="G105"/>
  <c r="I105"/>
  <c r="D106"/>
  <c r="F106"/>
  <c r="G106"/>
  <c r="I106"/>
  <c r="D107"/>
  <c r="F107"/>
  <c r="G107"/>
  <c r="I107"/>
  <c r="D108"/>
  <c r="F108"/>
  <c r="G108"/>
  <c r="I108"/>
  <c r="D109"/>
  <c r="F109"/>
  <c r="G109"/>
  <c r="I109"/>
  <c r="D110"/>
  <c r="F110"/>
  <c r="G110"/>
  <c r="I110"/>
  <c r="D111"/>
  <c r="F111"/>
  <c r="G111"/>
  <c r="I111"/>
  <c r="D112"/>
  <c r="F112"/>
  <c r="G112"/>
  <c r="I112"/>
  <c r="D113"/>
  <c r="F113"/>
  <c r="G113"/>
  <c r="I113"/>
  <c r="D114"/>
  <c r="F114"/>
  <c r="G114"/>
  <c r="I114"/>
  <c r="D115"/>
  <c r="F115"/>
  <c r="G115"/>
  <c r="I115"/>
  <c r="D116"/>
  <c r="F116"/>
  <c r="G116"/>
  <c r="I116"/>
  <c r="D117"/>
  <c r="F117"/>
  <c r="G117"/>
  <c r="I117"/>
  <c r="D118"/>
  <c r="F118"/>
  <c r="G118"/>
  <c r="I118"/>
  <c r="D119"/>
  <c r="F119"/>
  <c r="G119"/>
  <c r="I119"/>
  <c r="D120"/>
  <c r="F120"/>
  <c r="G120"/>
  <c r="I120"/>
  <c r="D121"/>
  <c r="F121"/>
  <c r="G121"/>
  <c r="I121"/>
  <c r="D122"/>
  <c r="F122"/>
  <c r="G122"/>
  <c r="I122"/>
  <c r="D123"/>
  <c r="F123"/>
  <c r="G123"/>
  <c r="I123"/>
  <c r="D124"/>
  <c r="F124"/>
  <c r="G124"/>
  <c r="I124"/>
  <c r="D125"/>
  <c r="F125"/>
  <c r="G125"/>
  <c r="I125"/>
  <c r="D126"/>
  <c r="F126"/>
  <c r="G126"/>
  <c r="I126"/>
  <c r="D127"/>
  <c r="F127"/>
  <c r="G127"/>
  <c r="I127"/>
  <c r="D128"/>
  <c r="F128"/>
  <c r="G128"/>
  <c r="I128"/>
  <c r="D129"/>
  <c r="F129"/>
  <c r="G129"/>
  <c r="I129"/>
  <c r="D130"/>
  <c r="F130"/>
  <c r="G130"/>
  <c r="I130"/>
  <c r="D131"/>
  <c r="F131"/>
  <c r="G131"/>
  <c r="I131"/>
  <c r="D132"/>
  <c r="F132"/>
  <c r="G132"/>
  <c r="I132"/>
  <c r="D133"/>
  <c r="F133"/>
  <c r="G133"/>
  <c r="I133"/>
  <c r="D134"/>
  <c r="F134"/>
  <c r="G134"/>
  <c r="I134"/>
  <c r="D135"/>
  <c r="F135"/>
  <c r="G135"/>
  <c r="I135"/>
  <c r="D136"/>
  <c r="F136"/>
  <c r="G136"/>
  <c r="I136"/>
  <c r="D137"/>
  <c r="F137"/>
  <c r="G137"/>
  <c r="I137"/>
  <c r="D138"/>
  <c r="F138"/>
  <c r="G138"/>
  <c r="I138"/>
  <c r="D139"/>
  <c r="F139"/>
  <c r="G139"/>
  <c r="I139"/>
  <c r="D140"/>
  <c r="F140"/>
  <c r="G140"/>
  <c r="I140"/>
  <c r="D141"/>
  <c r="F141"/>
  <c r="G141"/>
  <c r="I141"/>
  <c r="D142"/>
  <c r="F142"/>
  <c r="G142"/>
  <c r="I142"/>
  <c r="D143"/>
  <c r="F143"/>
  <c r="G143"/>
  <c r="I143"/>
  <c r="D144"/>
  <c r="F144"/>
  <c r="G144"/>
  <c r="I144"/>
  <c r="D145"/>
  <c r="F145"/>
  <c r="G145"/>
  <c r="I145"/>
  <c r="D146"/>
  <c r="F146"/>
  <c r="G146"/>
  <c r="I146"/>
  <c r="D147"/>
  <c r="F147"/>
  <c r="G147"/>
  <c r="I147"/>
  <c r="D148"/>
  <c r="F148"/>
  <c r="G148"/>
  <c r="I148"/>
  <c r="D149"/>
  <c r="F149"/>
  <c r="G149"/>
  <c r="I149"/>
  <c r="D150"/>
  <c r="F150"/>
  <c r="G150"/>
  <c r="I150"/>
  <c r="D151"/>
  <c r="F151"/>
  <c r="G151"/>
  <c r="I151"/>
  <c r="D152"/>
  <c r="F152"/>
  <c r="G152"/>
  <c r="I152"/>
  <c r="D153"/>
  <c r="F153"/>
  <c r="G153"/>
  <c r="I153"/>
  <c r="D154"/>
  <c r="F154"/>
  <c r="G154"/>
  <c r="I154"/>
  <c r="D155"/>
  <c r="F155"/>
  <c r="G155"/>
  <c r="I155"/>
  <c r="D156"/>
  <c r="F156"/>
  <c r="G156"/>
  <c r="I156"/>
  <c r="D157"/>
  <c r="F157"/>
  <c r="G157"/>
  <c r="I157"/>
  <c r="D158"/>
  <c r="F158"/>
  <c r="G158"/>
  <c r="I158"/>
  <c r="D159"/>
  <c r="F159"/>
  <c r="G159"/>
  <c r="I159"/>
  <c r="D160"/>
  <c r="F160"/>
  <c r="G160"/>
  <c r="I160"/>
  <c r="D161"/>
  <c r="F161"/>
  <c r="G161"/>
  <c r="I161"/>
  <c r="D162"/>
  <c r="F162"/>
  <c r="G162"/>
  <c r="I162"/>
  <c r="D163"/>
  <c r="F163"/>
  <c r="G163"/>
  <c r="I163"/>
  <c r="D164"/>
  <c r="F164"/>
  <c r="G164"/>
  <c r="I164"/>
  <c r="F88"/>
  <c r="G88"/>
  <c r="I88"/>
  <c r="D88"/>
  <c r="D3"/>
  <c r="F3"/>
  <c r="G3"/>
  <c r="I3"/>
  <c r="D4"/>
  <c r="F4"/>
  <c r="G4"/>
  <c r="I4"/>
  <c r="D5"/>
  <c r="F5"/>
  <c r="G5"/>
  <c r="I5"/>
  <c r="D6"/>
  <c r="F6"/>
  <c r="G6"/>
  <c r="I6"/>
  <c r="D7"/>
  <c r="F7"/>
  <c r="G7"/>
  <c r="I7"/>
  <c r="D8"/>
  <c r="F8"/>
  <c r="G8"/>
  <c r="I8"/>
  <c r="D9"/>
  <c r="F9"/>
  <c r="G9"/>
  <c r="I9"/>
  <c r="D10"/>
  <c r="F10"/>
  <c r="G10"/>
  <c r="I10"/>
  <c r="D11"/>
  <c r="F11"/>
  <c r="G11"/>
  <c r="I11"/>
  <c r="D12"/>
  <c r="F12"/>
  <c r="G12"/>
  <c r="I12"/>
  <c r="D13"/>
  <c r="F13"/>
  <c r="G13"/>
  <c r="I13"/>
  <c r="D14"/>
  <c r="F14"/>
  <c r="G14"/>
  <c r="I14"/>
  <c r="D15"/>
  <c r="F15"/>
  <c r="G15"/>
  <c r="I15"/>
  <c r="D16"/>
  <c r="F16"/>
  <c r="G16"/>
  <c r="I16"/>
  <c r="D17"/>
  <c r="F17"/>
  <c r="G17"/>
  <c r="I17"/>
  <c r="D18"/>
  <c r="F18"/>
  <c r="G18"/>
  <c r="I18"/>
  <c r="D19"/>
  <c r="F19"/>
  <c r="G19"/>
  <c r="I19"/>
  <c r="D20"/>
  <c r="F20"/>
  <c r="G20"/>
  <c r="I20"/>
  <c r="D21"/>
  <c r="F21"/>
  <c r="G21"/>
  <c r="I21"/>
  <c r="D22"/>
  <c r="F22"/>
  <c r="G22"/>
  <c r="I22"/>
  <c r="D23"/>
  <c r="F23"/>
  <c r="G23"/>
  <c r="I23"/>
  <c r="D24"/>
  <c r="F24"/>
  <c r="G24"/>
  <c r="I24"/>
  <c r="D25"/>
  <c r="F25"/>
  <c r="G25"/>
  <c r="I25"/>
  <c r="D26"/>
  <c r="F26"/>
  <c r="G26"/>
  <c r="I26"/>
  <c r="D27"/>
  <c r="F27"/>
  <c r="G27"/>
  <c r="I27"/>
  <c r="D28"/>
  <c r="F28"/>
  <c r="G28"/>
  <c r="I28"/>
  <c r="D29"/>
  <c r="F29"/>
  <c r="G29"/>
  <c r="I29"/>
  <c r="D30"/>
  <c r="F30"/>
  <c r="G30"/>
  <c r="I30"/>
  <c r="D31"/>
  <c r="F31"/>
  <c r="G31"/>
  <c r="I31"/>
  <c r="D32"/>
  <c r="F32"/>
  <c r="G32"/>
  <c r="I32"/>
  <c r="D33"/>
  <c r="F33"/>
  <c r="G33"/>
  <c r="I33"/>
  <c r="D34"/>
  <c r="F34"/>
  <c r="G34"/>
  <c r="I34"/>
  <c r="D35"/>
  <c r="F35"/>
  <c r="G35"/>
  <c r="I35"/>
  <c r="D36"/>
  <c r="F36"/>
  <c r="G36"/>
  <c r="I36"/>
  <c r="D37"/>
  <c r="F37"/>
  <c r="G37"/>
  <c r="I37"/>
  <c r="D38"/>
  <c r="F38"/>
  <c r="G38"/>
  <c r="I38"/>
  <c r="D39"/>
  <c r="F39"/>
  <c r="G39"/>
  <c r="I39"/>
  <c r="D40"/>
  <c r="F40"/>
  <c r="G40"/>
  <c r="I40"/>
  <c r="D41"/>
  <c r="F41"/>
  <c r="G41"/>
  <c r="I41"/>
  <c r="D42"/>
  <c r="F42"/>
  <c r="G42"/>
  <c r="I42"/>
  <c r="D43"/>
  <c r="F43"/>
  <c r="G43"/>
  <c r="I43"/>
  <c r="D44"/>
  <c r="F44"/>
  <c r="G44"/>
  <c r="I44"/>
  <c r="D45"/>
  <c r="F45"/>
  <c r="G45"/>
  <c r="I45"/>
  <c r="D46"/>
  <c r="F46"/>
  <c r="G46"/>
  <c r="I46"/>
  <c r="D47"/>
  <c r="F47"/>
  <c r="G47"/>
  <c r="I47"/>
  <c r="D48"/>
  <c r="F48"/>
  <c r="G48"/>
  <c r="I48"/>
  <c r="D49"/>
  <c r="F49"/>
  <c r="G49"/>
  <c r="I49"/>
  <c r="D50"/>
  <c r="F50"/>
  <c r="G50"/>
  <c r="I50"/>
  <c r="D51"/>
  <c r="F51"/>
  <c r="G51"/>
  <c r="I51"/>
  <c r="D52"/>
  <c r="F52"/>
  <c r="G52"/>
  <c r="I52"/>
  <c r="D53"/>
  <c r="F53"/>
  <c r="G53"/>
  <c r="I53"/>
  <c r="D54"/>
  <c r="F54"/>
  <c r="G54"/>
  <c r="I54"/>
  <c r="D55"/>
  <c r="F55"/>
  <c r="G55"/>
  <c r="I55"/>
  <c r="D56"/>
  <c r="F56"/>
  <c r="G56"/>
  <c r="I56"/>
  <c r="D57"/>
  <c r="F57"/>
  <c r="G57"/>
  <c r="I57"/>
  <c r="D58"/>
  <c r="F58"/>
  <c r="G58"/>
  <c r="I58"/>
  <c r="D59"/>
  <c r="F59"/>
  <c r="G59"/>
  <c r="I59"/>
  <c r="D60"/>
  <c r="F60"/>
  <c r="G60"/>
  <c r="I60"/>
  <c r="D61"/>
  <c r="F61"/>
  <c r="G61"/>
  <c r="I61"/>
  <c r="D62"/>
  <c r="F62"/>
  <c r="G62"/>
  <c r="I62"/>
  <c r="D63"/>
  <c r="F63"/>
  <c r="G63"/>
  <c r="I63"/>
  <c r="D64"/>
  <c r="F64"/>
  <c r="G64"/>
  <c r="I64"/>
  <c r="D65"/>
  <c r="F65"/>
  <c r="G65"/>
  <c r="I65"/>
  <c r="D66"/>
  <c r="F66"/>
  <c r="G66"/>
  <c r="I66"/>
  <c r="D67"/>
  <c r="F67"/>
  <c r="G67"/>
  <c r="I67"/>
  <c r="D68"/>
  <c r="F68"/>
  <c r="G68"/>
  <c r="I68"/>
  <c r="D69"/>
  <c r="F69"/>
  <c r="G69"/>
  <c r="I69"/>
  <c r="D70"/>
  <c r="F70"/>
  <c r="G70"/>
  <c r="I70"/>
  <c r="D71"/>
  <c r="F71"/>
  <c r="G71"/>
  <c r="I71"/>
  <c r="D72"/>
  <c r="F72"/>
  <c r="G72"/>
  <c r="I72"/>
  <c r="D73"/>
  <c r="F73"/>
  <c r="G73"/>
  <c r="I73"/>
  <c r="D74"/>
  <c r="F74"/>
  <c r="G74"/>
  <c r="I74"/>
  <c r="D75"/>
  <c r="F75"/>
  <c r="G75"/>
  <c r="I75"/>
  <c r="D76"/>
  <c r="F76"/>
  <c r="G76"/>
  <c r="I76"/>
  <c r="D77"/>
  <c r="F77"/>
  <c r="G77"/>
  <c r="I77"/>
  <c r="D78"/>
  <c r="F78"/>
  <c r="G78"/>
  <c r="I78"/>
  <c r="D79"/>
  <c r="F79"/>
  <c r="G79"/>
  <c r="I79"/>
  <c r="D80"/>
  <c r="F80"/>
  <c r="G80"/>
  <c r="I80"/>
  <c r="D81"/>
  <c r="F81"/>
  <c r="G81"/>
  <c r="I81"/>
  <c r="D82"/>
  <c r="F82"/>
  <c r="G82"/>
  <c r="I82"/>
  <c r="D83"/>
  <c r="F83"/>
  <c r="G83"/>
  <c r="I83"/>
  <c r="D84"/>
  <c r="F84"/>
  <c r="G84"/>
  <c r="I84"/>
  <c r="D85"/>
  <c r="F85"/>
  <c r="G85"/>
  <c r="I85"/>
  <c r="D86"/>
  <c r="F86"/>
  <c r="G86"/>
  <c r="I86"/>
  <c r="D87"/>
  <c r="F87"/>
  <c r="G87"/>
  <c r="I87"/>
  <c r="F2"/>
  <c r="G2"/>
  <c r="I2"/>
  <c r="P4"/>
  <c r="P5"/>
  <c r="P6"/>
  <c r="P3"/>
  <c r="O4"/>
  <c r="O5"/>
  <c r="O6"/>
  <c r="O3"/>
  <c r="N4"/>
  <c r="N5"/>
  <c r="N6"/>
  <c r="N3"/>
  <c r="M4"/>
  <c r="M5"/>
  <c r="M6"/>
  <c r="M3"/>
</calcChain>
</file>

<file path=xl/sharedStrings.xml><?xml version="1.0" encoding="utf-8"?>
<sst xmlns="http://schemas.openxmlformats.org/spreadsheetml/2006/main" count="1889" uniqueCount="705">
  <si>
    <t>NUT III</t>
  </si>
  <si>
    <t>Região de Aveiro</t>
  </si>
  <si>
    <t>Alteração</t>
  </si>
  <si>
    <t>Região de Coimbra</t>
  </si>
  <si>
    <t>PDM em concertação</t>
  </si>
  <si>
    <t>Alto Minho</t>
  </si>
  <si>
    <t>Cávado</t>
  </si>
  <si>
    <t>Ave</t>
  </si>
  <si>
    <t>Tâmega e Sousa</t>
  </si>
  <si>
    <t>Douro</t>
  </si>
  <si>
    <t>Terras de Trás os Montes</t>
  </si>
  <si>
    <t>Alentejo Litoral</t>
  </si>
  <si>
    <t>Alto Alentejo</t>
  </si>
  <si>
    <t>Alentejo Central</t>
  </si>
  <si>
    <t>Baixo Alentejo</t>
  </si>
  <si>
    <t>NA</t>
  </si>
  <si>
    <t>Oeste</t>
  </si>
  <si>
    <t>Médio Tejo</t>
  </si>
  <si>
    <t>Lezíria do Tejo</t>
  </si>
  <si>
    <t>LVT</t>
  </si>
  <si>
    <t>Algarve</t>
  </si>
  <si>
    <t>A homologação da cartografia só está concluída em março de 2020 (os municípios estão utilizar cartografia por homologar)</t>
  </si>
  <si>
    <t>Morosidade nos procedimentos da elaboração das novas REN</t>
  </si>
  <si>
    <t>Constrangimentos a nível operacional decorrentes da aplicação da lei em matéria de classificação/reclassificação do solo</t>
  </si>
  <si>
    <t>Questões de ordem política</t>
  </si>
  <si>
    <t>Expectativa por parte de alguns Municípios de alteração do prazo</t>
  </si>
  <si>
    <t>INTEGRAÇÃO DAS NOVAS REGRAS DE CLASSIFICAÇÃO E QUALIFICAÇÃO DO SOLO</t>
  </si>
  <si>
    <t>TRANSPOSIÇÃO DOS PEOT</t>
  </si>
  <si>
    <t>CCDR</t>
  </si>
  <si>
    <t>Município</t>
  </si>
  <si>
    <t>Observações / constrangimentos</t>
  </si>
  <si>
    <t>Integrado</t>
  </si>
  <si>
    <t>INTEGRAÇÃO DAS NOVAS REGRAS DE CLASSIFICAÇÃO E QUALIFICAÇÃO DO SOLO - conclusão dentro do prazo</t>
  </si>
  <si>
    <t>Provável</t>
  </si>
  <si>
    <t>Pouco provável</t>
  </si>
  <si>
    <t>Muito improvável</t>
  </si>
  <si>
    <t>A integrar</t>
  </si>
  <si>
    <t>Arcos de Valdevez</t>
  </si>
  <si>
    <t>Caminha</t>
  </si>
  <si>
    <t>Melgaço</t>
  </si>
  <si>
    <t>Monção</t>
  </si>
  <si>
    <t>Paredes de Coura</t>
  </si>
  <si>
    <t>Ponte da Barca</t>
  </si>
  <si>
    <t>Ponte de Lima</t>
  </si>
  <si>
    <t>Valença</t>
  </si>
  <si>
    <t>Viana do Castelo</t>
  </si>
  <si>
    <t>Vila Nova de Cerveira</t>
  </si>
  <si>
    <t>Centro</t>
  </si>
  <si>
    <t xml:space="preserve">Amares </t>
  </si>
  <si>
    <t>Barcelos</t>
  </si>
  <si>
    <t>Braga</t>
  </si>
  <si>
    <t>Esposende</t>
  </si>
  <si>
    <t>Terras do Bouro</t>
  </si>
  <si>
    <t>Vila Verde</t>
  </si>
  <si>
    <t>Fafe</t>
  </si>
  <si>
    <t>Guimarães</t>
  </si>
  <si>
    <t>Mondim de Basto</t>
  </si>
  <si>
    <t>Póvoa de Lanhoso</t>
  </si>
  <si>
    <t>Vieira do Minho</t>
  </si>
  <si>
    <t>Vila Nova de Famalicão</t>
  </si>
  <si>
    <t>Vizela</t>
  </si>
  <si>
    <t>Cabeceiras de Basto</t>
  </si>
  <si>
    <t>Área Metropolitana do Porto</t>
  </si>
  <si>
    <t>Arouca</t>
  </si>
  <si>
    <t>Espinho</t>
  </si>
  <si>
    <t>Gondomar</t>
  </si>
  <si>
    <t>Maia</t>
  </si>
  <si>
    <t>Matosinhos</t>
  </si>
  <si>
    <t>Oliveira de Azeméis</t>
  </si>
  <si>
    <t>Porto</t>
  </si>
  <si>
    <t>Póvoa do Varzim</t>
  </si>
  <si>
    <t>Sta Maria da Feira</t>
  </si>
  <si>
    <t>Santo Tirso</t>
  </si>
  <si>
    <t>São João da Madeira</t>
  </si>
  <si>
    <t>Trofa</t>
  </si>
  <si>
    <t>Vale de Cambra</t>
  </si>
  <si>
    <t>Valongo</t>
  </si>
  <si>
    <t>Vila do Conde</t>
  </si>
  <si>
    <t>Vila Nova de Gaia</t>
  </si>
  <si>
    <t>Amarante</t>
  </si>
  <si>
    <t>Baião</t>
  </si>
  <si>
    <t>Castelo de Paiva</t>
  </si>
  <si>
    <t>Celorico de Basto</t>
  </si>
  <si>
    <t>Cinfães</t>
  </si>
  <si>
    <t>Felgueiras</t>
  </si>
  <si>
    <t>Lousada</t>
  </si>
  <si>
    <t>Marco de Canavezes</t>
  </si>
  <si>
    <t>Passos de Ferreira</t>
  </si>
  <si>
    <t>Penafiel</t>
  </si>
  <si>
    <t>Resende</t>
  </si>
  <si>
    <t>Alto Tâmega</t>
  </si>
  <si>
    <t>Boticas</t>
  </si>
  <si>
    <t>Chaves</t>
  </si>
  <si>
    <t>Montalegre</t>
  </si>
  <si>
    <t>Ribeira da Pena</t>
  </si>
  <si>
    <t>Valpaços</t>
  </si>
  <si>
    <t>Vila Pouca de Aguiar</t>
  </si>
  <si>
    <t>Alijó</t>
  </si>
  <si>
    <t>Armamar</t>
  </si>
  <si>
    <t>Carrazeda de Ansiães</t>
  </si>
  <si>
    <t>Freixo de Espada à Cinta</t>
  </si>
  <si>
    <t>Lamego</t>
  </si>
  <si>
    <t>Mesão Frio</t>
  </si>
  <si>
    <t>Murça</t>
  </si>
  <si>
    <t>Penedono</t>
  </si>
  <si>
    <t>Sabrosa</t>
  </si>
  <si>
    <t>Peso da Régua</t>
  </si>
  <si>
    <t>Santa Marta de Penaguião</t>
  </si>
  <si>
    <t>S.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</si>
  <si>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</si>
  <si>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</si>
  <si>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</si>
  <si>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</si>
  <si>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</si>
  <si>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</si>
  <si>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Alfândega da Fé</t>
  </si>
  <si>
    <t>Bragança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</si>
  <si>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</si>
  <si>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</si>
  <si>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</si>
  <si>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</si>
  <si>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</si>
  <si>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</si>
  <si>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</si>
  <si>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Águeda</t>
  </si>
  <si>
    <t>Albergaria-a-Velha</t>
  </si>
  <si>
    <t>Anadia</t>
  </si>
  <si>
    <t>Aveiro</t>
  </si>
  <si>
    <t>Estarreja</t>
  </si>
  <si>
    <t>Ílhavo</t>
  </si>
  <si>
    <t xml:space="preserve">Murtosa </t>
  </si>
  <si>
    <t>Oliveira do Bairro</t>
  </si>
  <si>
    <t>Ovar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</si>
  <si>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</si>
  <si>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</si>
  <si>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</si>
  <si>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</si>
  <si>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</si>
  <si>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</si>
  <si>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</si>
  <si>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Góis</t>
  </si>
  <si>
    <t>Lousã</t>
  </si>
  <si>
    <t>Mealhada</t>
  </si>
  <si>
    <t>Mira</t>
  </si>
  <si>
    <t>Miranda do Corvo</t>
  </si>
  <si>
    <t>Montemor-o-Velho</t>
  </si>
  <si>
    <t>Mortágua</t>
  </si>
  <si>
    <t>Oliveira do Hospital</t>
  </si>
  <si>
    <t>Pampilhosa da Serra</t>
  </si>
  <si>
    <t>Penacova</t>
  </si>
  <si>
    <t>Penela</t>
  </si>
  <si>
    <t>Soure</t>
  </si>
  <si>
    <t>Tábua</t>
  </si>
  <si>
    <t>Vila Nova de Poiares</t>
  </si>
  <si>
    <t>Região de Leiria</t>
  </si>
  <si>
    <t>Batalha</t>
  </si>
  <si>
    <t>Leiria</t>
  </si>
  <si>
    <t>Marinha Grande</t>
  </si>
  <si>
    <t>Pombal</t>
  </si>
  <si>
    <t>Porto de Mós</t>
  </si>
  <si>
    <t>Alvaiázere</t>
  </si>
  <si>
    <t>Ansião</t>
  </si>
  <si>
    <t>Castanheira de Pera</t>
  </si>
  <si>
    <t>Figueiró dos Vinhos</t>
  </si>
  <si>
    <t>Pedrógão Grande</t>
  </si>
  <si>
    <t>Viseu Dão Lafões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</si>
  <si>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</si>
  <si>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</si>
  <si>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</si>
  <si>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</si>
  <si>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</si>
  <si>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</si>
  <si>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</si>
  <si>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Dão</t>
  </si>
  <si>
    <t>S. Pedro do Sul</t>
  </si>
  <si>
    <t>Sátão</t>
  </si>
  <si>
    <t>Tondela</t>
  </si>
  <si>
    <t>Vila Nova de Paiva</t>
  </si>
  <si>
    <t>Vouzela</t>
  </si>
  <si>
    <t>Beiras e Serra da Estrela</t>
  </si>
  <si>
    <t>Almeida</t>
  </si>
  <si>
    <t>Belmonte</t>
  </si>
  <si>
    <t>Fornos de Algodres</t>
  </si>
  <si>
    <t>Fundão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</si>
  <si>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</si>
  <si>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</si>
  <si>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</si>
  <si>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</si>
  <si>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</si>
  <si>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</si>
  <si>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</si>
  <si>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</si>
  <si>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Beira Baixa</t>
  </si>
  <si>
    <t>Castelo Branco</t>
  </si>
  <si>
    <t>Idanha-a-Nova</t>
  </si>
  <si>
    <t>Oleiros</t>
  </si>
  <si>
    <t>Penamacor</t>
  </si>
  <si>
    <t>Proença-a-Nova</t>
  </si>
  <si>
    <t>Vila Velha de Ródão</t>
  </si>
  <si>
    <t>Alcobaça</t>
  </si>
  <si>
    <t>Alenquer</t>
  </si>
  <si>
    <t>Arruda dos Vinhos</t>
  </si>
  <si>
    <t>Bombarral</t>
  </si>
  <si>
    <t>Cadaval</t>
  </si>
  <si>
    <t>Caldas da Rainha</t>
  </si>
  <si>
    <t>Lourinhã</t>
  </si>
  <si>
    <t>Nazaré</t>
  </si>
  <si>
    <t>Óbidos</t>
  </si>
  <si>
    <t>Peniche</t>
  </si>
  <si>
    <t>Sobral de Monte Agraço</t>
  </si>
  <si>
    <t>Torres Vedras</t>
  </si>
  <si>
    <t>Abrantes</t>
  </si>
  <si>
    <t>Alcanena</t>
  </si>
  <si>
    <t>Constância</t>
  </si>
  <si>
    <t>Entroncamento</t>
  </si>
  <si>
    <t>Ferreira do Zêzere</t>
  </si>
  <si>
    <t>Mação</t>
  </si>
  <si>
    <t>Ourém</t>
  </si>
  <si>
    <t>Sardoal</t>
  </si>
  <si>
    <t>Sertã</t>
  </si>
  <si>
    <t>Tomar</t>
  </si>
  <si>
    <t>Torres Novas</t>
  </si>
  <si>
    <t>Vila de Rei</t>
  </si>
  <si>
    <t>Vila Nova da Barquinha</t>
  </si>
  <si>
    <t>Área Metropolitana de Lisboa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</si>
  <si>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</si>
  <si>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</si>
  <si>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</si>
  <si>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</si>
  <si>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</si>
  <si>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</si>
  <si>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</si>
  <si>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</si>
  <si>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</si>
  <si>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</si>
  <si>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</si>
  <si>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Oeiras</t>
  </si>
  <si>
    <t>Palmela</t>
  </si>
  <si>
    <t>Seixal</t>
  </si>
  <si>
    <t>Sesimbra</t>
  </si>
  <si>
    <t>Setúbal</t>
  </si>
  <si>
    <t>Sintra</t>
  </si>
  <si>
    <t>Vila Franca de Xira</t>
  </si>
  <si>
    <t>Almeirim</t>
  </si>
  <si>
    <t>Alpiarça</t>
  </si>
  <si>
    <t>Azambuja</t>
  </si>
  <si>
    <t>Benavente</t>
  </si>
  <si>
    <t>Chamusca</t>
  </si>
  <si>
    <t>Coruche</t>
  </si>
  <si>
    <t>Golegã</t>
  </si>
  <si>
    <t>Rio Maior</t>
  </si>
  <si>
    <t>Salvaterra de Magos</t>
  </si>
  <si>
    <t>Santarém</t>
  </si>
  <si>
    <t>Alentejo</t>
  </si>
  <si>
    <t>Grândola</t>
  </si>
  <si>
    <t>Odemira</t>
  </si>
  <si>
    <t>Santiago do Cacém</t>
  </si>
  <si>
    <t>Sines</t>
  </si>
  <si>
    <t>Alter do Chão</t>
  </si>
  <si>
    <t>Arronches</t>
  </si>
  <si>
    <t>Campo Maior</t>
  </si>
  <si>
    <t>Crato</t>
  </si>
  <si>
    <t>Elvas</t>
  </si>
  <si>
    <t>Fronteira</t>
  </si>
  <si>
    <t>Gavião</t>
  </si>
  <si>
    <t>Marvão</t>
  </si>
  <si>
    <t>Monforte</t>
  </si>
  <si>
    <t>Nisa</t>
  </si>
  <si>
    <t>Ponte de Sor</t>
  </si>
  <si>
    <t>Portalegre</t>
  </si>
  <si>
    <t>Sousel</t>
  </si>
  <si>
    <t>Castelo de Vide</t>
  </si>
  <si>
    <t>Alandroal</t>
  </si>
  <si>
    <t>Arraiolos</t>
  </si>
  <si>
    <t>Borba</t>
  </si>
  <si>
    <t>Estremoz</t>
  </si>
  <si>
    <t>Évora</t>
  </si>
  <si>
    <t>Montemor-o-Novo</t>
  </si>
  <si>
    <t>Mora</t>
  </si>
  <si>
    <t>Mourão</t>
  </si>
  <si>
    <t>Portel</t>
  </si>
  <si>
    <t>Redondo</t>
  </si>
  <si>
    <t>Reguengos de Monsaraz</t>
  </si>
  <si>
    <t>Vendas Novas</t>
  </si>
  <si>
    <t>Vila Viçosa</t>
  </si>
  <si>
    <t>Aljustrel</t>
  </si>
  <si>
    <t>Almodôvar</t>
  </si>
  <si>
    <t>Alvito</t>
  </si>
  <si>
    <t>Barrancos</t>
  </si>
  <si>
    <t>Beja</t>
  </si>
  <si>
    <t>Castro Verde</t>
  </si>
  <si>
    <t>Cuba</t>
  </si>
  <si>
    <t>Ferreira do Alentejo</t>
  </si>
  <si>
    <t>Mértola</t>
  </si>
  <si>
    <t>Moura</t>
  </si>
  <si>
    <t>Ourique</t>
  </si>
  <si>
    <t>Serpa</t>
  </si>
  <si>
    <t>Vidigueira</t>
  </si>
  <si>
    <t>Albufeira</t>
  </si>
  <si>
    <t>Alcoutim</t>
  </si>
  <si>
    <t>Aljezur</t>
  </si>
  <si>
    <t>Castro Marim</t>
  </si>
  <si>
    <t>Faro</t>
  </si>
  <si>
    <t>Lagoa</t>
  </si>
  <si>
    <t>Lagos</t>
  </si>
  <si>
    <t>Loulé</t>
  </si>
  <si>
    <t>Monchique</t>
  </si>
  <si>
    <t>Olhão</t>
  </si>
  <si>
    <t>Portimão</t>
  </si>
  <si>
    <t>S. Brás de Alportel</t>
  </si>
  <si>
    <t>Silves</t>
  </si>
  <si>
    <t>Tavira</t>
  </si>
  <si>
    <t>Vila do Bispo</t>
  </si>
  <si>
    <t>Vila Real de Sto António</t>
  </si>
  <si>
    <t xml:space="preserve">Norte        </t>
  </si>
  <si>
    <t>Avis</t>
  </si>
  <si>
    <t>Deliberação da CM em rever</t>
  </si>
  <si>
    <t>Publicação da CC em DRE</t>
  </si>
  <si>
    <t xml:space="preserve">Paredes </t>
  </si>
  <si>
    <t>PDM de 3ª geração</t>
  </si>
  <si>
    <t>Procedimento de alteração</t>
  </si>
  <si>
    <t>PDM de 1ª geração</t>
  </si>
  <si>
    <t>PDM de 2ª geração</t>
  </si>
  <si>
    <t>Moimenta da Beira</t>
  </si>
  <si>
    <t>PDM de 2ª geração - Publicado após 01/2015</t>
  </si>
  <si>
    <r>
      <t xml:space="preserve">INTEGRAÇÃO DAS NOVAS REGRAS DE CLASSIFICAÇÃO E QUALIFICAÇÃO DO SOLO </t>
    </r>
    <r>
      <rPr>
        <sz val="11"/>
        <color theme="1"/>
        <rFont val="Calibri"/>
        <family val="2"/>
        <scheme val="minor"/>
      </rPr>
      <t>dentro do prazo</t>
    </r>
  </si>
  <si>
    <r>
      <t xml:space="preserve">TRANSPOSIÇÃO DOS PEOT </t>
    </r>
    <r>
      <rPr>
        <sz val="11"/>
        <color theme="1"/>
        <rFont val="Calibri"/>
        <family val="2"/>
        <scheme val="minor"/>
      </rPr>
      <t>dentro do prazo</t>
    </r>
  </si>
  <si>
    <t>Alcácer do Sal</t>
  </si>
  <si>
    <t>Aviso de início</t>
  </si>
  <si>
    <t>Data de fim do processo</t>
  </si>
  <si>
    <t>PDM Revisto - Alteração</t>
  </si>
  <si>
    <t>Aviso 18921/2018 de 17/12</t>
  </si>
  <si>
    <t>Aviso 17499/2018 de 29/11</t>
  </si>
  <si>
    <t>Aviso 15771/2018 de 2/11</t>
  </si>
  <si>
    <t>Aviso 17030/2018 de 23/11</t>
  </si>
  <si>
    <t>Aviso 7717/2018 de 08/06</t>
  </si>
  <si>
    <t>Aviso 15884/2018 de 05/11</t>
  </si>
  <si>
    <t>Aviso 26455/2018 de 13/11</t>
  </si>
  <si>
    <t>Aviso 19052/2018 de 18/12</t>
  </si>
  <si>
    <t>????</t>
  </si>
  <si>
    <t>Aviso 13284/2019 de 22/08</t>
  </si>
  <si>
    <t>Aviso 15036/2018 de 18/10</t>
  </si>
  <si>
    <t>Aviso 6929/2019 de 17/04</t>
  </si>
  <si>
    <t>Aviso 13924/2019 de 06/09</t>
  </si>
  <si>
    <t>Aviso 13555/2019 de 29/08</t>
  </si>
  <si>
    <t>Aviso 12105/2019 de 26/07</t>
  </si>
  <si>
    <t>Aviso 14051/2019 de 10/09</t>
  </si>
  <si>
    <t>Aviso 8563/2019 de 22/08</t>
  </si>
  <si>
    <t>Aviso 13733/2019 de 03/09</t>
  </si>
  <si>
    <t xml:space="preserve">Viseu </t>
  </si>
  <si>
    <t>PDM Revisto - Alteração - a CM ainda não deliberou</t>
  </si>
  <si>
    <t>Aviso 14954/2019 de 25/09</t>
  </si>
  <si>
    <t>Revisão - em fase final</t>
  </si>
  <si>
    <t>Aviso 14351/2015 de 07/12</t>
  </si>
  <si>
    <t>Aviso 6727/2001 de 28/08</t>
  </si>
  <si>
    <t>???</t>
  </si>
  <si>
    <t>Celorico da Beira</t>
  </si>
  <si>
    <t>Revisão - A delimitar a nova REN</t>
  </si>
  <si>
    <t>Aviso 2764/2009 de 28/08</t>
  </si>
  <si>
    <t>Aviso 14607/2019 de 19/09</t>
  </si>
  <si>
    <t>Figueira de Castelo Rodrigo</t>
  </si>
  <si>
    <t>Aviso 12168/2015 de 21/10</t>
  </si>
  <si>
    <t>Revisão - Vão delimitar a nova REN</t>
  </si>
  <si>
    <t>Aviso 10524/2019 de 25/06</t>
  </si>
  <si>
    <t>Aviso 854/2014 de 14/07</t>
  </si>
  <si>
    <t>Aviso 8663/2019 de 20/05</t>
  </si>
  <si>
    <t>16 meses a contar da conclusão da REN</t>
  </si>
  <si>
    <t>A delimitar a nova REN</t>
  </si>
  <si>
    <t>Aviso 15031/2018 de 18/10</t>
  </si>
  <si>
    <t>Aviso 5592/2017 de 18/05</t>
  </si>
  <si>
    <t>Aviso 14676/2015 de 11/11</t>
  </si>
  <si>
    <t>PDM Revisto - Revisão - A delimitar a nova REN</t>
  </si>
  <si>
    <t>Aviso  (extrato) 9925/2019 de 07/06</t>
  </si>
  <si>
    <t>Deliberação 1061/2010 de 17/06</t>
  </si>
  <si>
    <t>2 anos a contar da disponibilização da cartografia homologada</t>
  </si>
  <si>
    <t>Aviso 7945/2019 de 08/05</t>
  </si>
  <si>
    <t>Sem procedimento iniciado - A CM vai deliberar o início</t>
  </si>
  <si>
    <t>A CM aguarda a conclusão do REOT para iniciar o procedimento de Alteração</t>
  </si>
  <si>
    <t>Revisão - A delimitar a nova REN. A CM ainda não deliberou o início do procedimento</t>
  </si>
  <si>
    <t>Covilhã</t>
  </si>
  <si>
    <t>Revisão - A CM ainda não contratualizou a elaboração da cartografia e vai dar prioridade á integração das normas dos PEOT</t>
  </si>
  <si>
    <t>Revisão - A CM ainda não contratualizou a elaboração da cartografia e vai dar início á Revisão do PDM</t>
  </si>
  <si>
    <t>Revisão - A CM vai dar início á Revisão. Está a aguardar a conclusão do REOT</t>
  </si>
  <si>
    <t>PDM revisto. A CM ainda não tomou decisão sobre qual o procedimento a adotar</t>
  </si>
  <si>
    <t>Alteração - a CM vai dar início ao procedimento</t>
  </si>
  <si>
    <t>PDM Revisto - A CM vai dar início ao processo de Alteração</t>
  </si>
  <si>
    <t>PDM Revisto - A CM vai dar início ao processo de Alteração mas não deliberou ainda</t>
  </si>
  <si>
    <t>PDM Revisto - A CM vai dar início ao processo de Alteração mas ainda não deliberou</t>
  </si>
  <si>
    <t>A CM vai adotar o procedimento de Alteração mas ainda não deliberou</t>
  </si>
  <si>
    <t>A CM vai adotar o procedimento de Revisão mas ainda não deliberou</t>
  </si>
  <si>
    <t>A CM manifestou a intenção de rever o PDM</t>
  </si>
  <si>
    <t>Alteração - a CM  aguarda cartografia da CIM de Coimbra para dar início ao procedimento</t>
  </si>
  <si>
    <t>A CM informou não ter meios técnicos, humanos e financeiros para dar início ao procedimento</t>
  </si>
  <si>
    <t>Alteração. A CM já deliberou mas ainda não foi publicada em DR</t>
  </si>
  <si>
    <t>Alteração - a CM ainda não deliberou</t>
  </si>
  <si>
    <t>Desconhece-se a intenção da CM</t>
  </si>
  <si>
    <t>Alteração -a CM vai deliberar o início do procedimento</t>
  </si>
  <si>
    <t>Alteração - A CM vai deliberar o início do procedimento</t>
  </si>
  <si>
    <t>Alteração - a CM ainda vai deliberar o início do procedimento</t>
  </si>
  <si>
    <t>Alteração - a CM ainda não deliberou o início do procedimento</t>
  </si>
  <si>
    <t>Aviso10184/2018 de 27/07</t>
  </si>
  <si>
    <t>Viana do Alentejo</t>
  </si>
  <si>
    <t>Dicidida a alteração/revisão</t>
  </si>
  <si>
    <t>Procedimento de incorporação das normas LBOT não iniciado</t>
  </si>
  <si>
    <t>Transposição do PEOT em curso</t>
  </si>
  <si>
    <t>Procedimentos de incorporação das normas LBOT e PEOT não iniciados</t>
  </si>
  <si>
    <t>Procedimentos de incorporação das normas LBOT e PEOT não iniciado</t>
  </si>
  <si>
    <t>Procedimento de incorporação das normas LBOT e PEOT não iniciados</t>
  </si>
  <si>
    <t>Revisto antes de 2015</t>
  </si>
  <si>
    <t>Revisto antes de 2015. Está atualmente em revisão</t>
  </si>
  <si>
    <t>Revisto em 2015</t>
  </si>
  <si>
    <t>Cartaxo</t>
  </si>
  <si>
    <t>Revisto após 2015</t>
  </si>
  <si>
    <t>PDM em inquérito público ou fase posterior</t>
  </si>
  <si>
    <t>PDM com reunião CP marcada/realizada</t>
  </si>
  <si>
    <t>PDM com reunião CP prevista em 2019</t>
  </si>
  <si>
    <t>Com procedimentos atrasados</t>
  </si>
  <si>
    <t>Transposição do PEOT e normas LBOT em curso</t>
  </si>
  <si>
    <t>Deliberada a Alteração para adequação ás novas normas LBOT</t>
  </si>
  <si>
    <t>Obstáculos/ Constrangimentos</t>
  </si>
  <si>
    <t>Norte</t>
  </si>
  <si>
    <t>Lisboa e V. Tejo</t>
  </si>
  <si>
    <t>Decidida a alteração/revisão - Transposição do PEOT não iniciada</t>
  </si>
  <si>
    <t>Decidida a alteração/revisão</t>
  </si>
  <si>
    <t>Decidida a alteração/revisão- Transposição do PEOT não iniciada</t>
  </si>
  <si>
    <t>Decidida a alteração/revisão - Transposição do PEOT em curso</t>
  </si>
  <si>
    <t>CCDR N</t>
  </si>
  <si>
    <t>CCDR C</t>
  </si>
  <si>
    <t>CCDR LVT</t>
  </si>
  <si>
    <t>CCDR ALT</t>
  </si>
  <si>
    <t>CCDR ALG</t>
  </si>
  <si>
    <t>Aviso 18197/2018 de 7/12</t>
  </si>
  <si>
    <t>Aviso n.º 4210/2019 de 14/03</t>
  </si>
  <si>
    <t>Aviso 17831/2019 de 11/11</t>
  </si>
  <si>
    <t>24M: 11/11/2021</t>
  </si>
  <si>
    <t>Despacho 2266/2015 de 05/03</t>
  </si>
  <si>
    <t>Despacho 4898/2014 de 07/04 (CA)</t>
  </si>
  <si>
    <t>15M: 19/12/2020</t>
  </si>
  <si>
    <t>Aviso 143433/2019 de 16/09</t>
  </si>
  <si>
    <t>Aviso 8195/2014, de 14/07</t>
  </si>
  <si>
    <t>13/07/2021 (Av. 14352/2019, de 19/09</t>
  </si>
  <si>
    <t>Aviso n.º 6613/2019, de 10-04</t>
  </si>
  <si>
    <t>Aviso n.º 13440/2018, de 21-09</t>
  </si>
  <si>
    <t>Aviso n.º 14862/2019, de 24-09</t>
  </si>
  <si>
    <t>Aviso n.º 4911/2018, de 12-04</t>
  </si>
  <si>
    <t>Edital n.º 902/2013, de 13-09</t>
  </si>
  <si>
    <t>Aviso n.º 11386/2014, de 13-10</t>
  </si>
  <si>
    <t>Aviso n.º 5334/2018, de 19-04</t>
  </si>
  <si>
    <t>Aviso n.º 6767/2017, de 16-06</t>
  </si>
  <si>
    <t>Aviso n.º 17538/2019, de 04-11</t>
  </si>
  <si>
    <t>Aviso n.º 3107/2019, de 26-02</t>
  </si>
  <si>
    <t>Aviso n.º 7297/2019, de 24-04</t>
  </si>
  <si>
    <t>Aviso n.º 1378/2018, de 29-01</t>
  </si>
  <si>
    <t>Opção/constangimentos operacionais CM</t>
  </si>
  <si>
    <t>Aviso n.º 6911/2019, de 17-04</t>
  </si>
  <si>
    <t>não iniciou</t>
  </si>
  <si>
    <t>Em preparação/ tramitação interna CM</t>
  </si>
  <si>
    <t>Já se realizou a 1.ª CC, em tramitação</t>
  </si>
  <si>
    <t>Em discussão pública</t>
  </si>
  <si>
    <t>PDM 2.ª geração em alteração CM</t>
  </si>
  <si>
    <t>Prevê-se 2.ª CC em janeiro/fevereiro 2020</t>
  </si>
  <si>
    <t>Em avançada tramitação interna CM</t>
  </si>
  <si>
    <t>Nov. 2017</t>
  </si>
  <si>
    <t>Aviso nº 6764/2018 de 21 de maio</t>
  </si>
  <si>
    <t>Aviso nº 4885/2019 de 21 de março</t>
  </si>
  <si>
    <t>Declaração de Retificação 567/2019</t>
  </si>
  <si>
    <t>Declaração de Retificação 404/2018</t>
  </si>
  <si>
    <t>antes de 13/7/2020</t>
  </si>
  <si>
    <t xml:space="preserve">Aviso nº 6608/2019 </t>
  </si>
  <si>
    <t>Aviso 17127/2018</t>
  </si>
  <si>
    <t>Aviso 9143/2018</t>
  </si>
  <si>
    <t>Aviso nº 232/2019</t>
  </si>
  <si>
    <t>Aviso 1780/2019</t>
  </si>
  <si>
    <t>Aviso 7126/2018</t>
  </si>
  <si>
    <t>Aviso nº 8564/2019</t>
  </si>
  <si>
    <t>Aviso (extrato) 16448/2018</t>
  </si>
  <si>
    <t>Aviso 6061/2019</t>
  </si>
  <si>
    <t>Aviso (extrato) 12731/2018</t>
  </si>
  <si>
    <t>Aviso nº 3527/2018</t>
  </si>
  <si>
    <t>Aviso nº 5572/2019</t>
  </si>
  <si>
    <t>Aviso nº 16958/2018</t>
  </si>
  <si>
    <t>Aviso nº 8029/2018</t>
  </si>
  <si>
    <t>Edital 967/2018</t>
  </si>
  <si>
    <t>Aviso 1207/2019</t>
  </si>
  <si>
    <t>Aviso nº 7078/2018</t>
  </si>
  <si>
    <t>Aviso 2535/2019</t>
  </si>
  <si>
    <t>Aviso nº 4308/2019</t>
  </si>
  <si>
    <t>Aviso nº 10093/2018</t>
  </si>
  <si>
    <t>Aviso nº 15324/2018</t>
  </si>
  <si>
    <t>Aviso nº 1815/2019</t>
  </si>
  <si>
    <t>Aviso nº 9074/2019</t>
  </si>
  <si>
    <t>Aviso nº 13199/2019 de 21/08/2019</t>
  </si>
  <si>
    <t>PDM de 2ª geração; período máximo de trinta e seis meses, renovável por igual período</t>
  </si>
  <si>
    <t>Aviso n.º 13684/2019 de 2/9/2019</t>
  </si>
  <si>
    <t>Aviso 15694/2019 de 04/10/2019</t>
  </si>
  <si>
    <t>Aviso 14199/2019 de 12/09/2019</t>
  </si>
  <si>
    <t>Aviso 12403/2019 de 02/08/2019</t>
  </si>
  <si>
    <t>Aviso n.º 8038/2015 de 22/7</t>
  </si>
  <si>
    <t>Aviso 13073/2019 de 16/08/2019</t>
  </si>
  <si>
    <t>Aviso 16447/2019 de 15/10/2019</t>
  </si>
  <si>
    <t>Aviso 11285/2019 de 10/07/2019</t>
  </si>
  <si>
    <t>Deliberação da CM em rever - Aviso publicado</t>
  </si>
  <si>
    <t>Aviso (extrato) 15931/2019 de 08/10/2019</t>
  </si>
  <si>
    <t>Aviso 17361/2019 de 29/10/2019</t>
  </si>
  <si>
    <t>Deliberação da CM em rever - PDM publicado após 01/2015</t>
  </si>
  <si>
    <t>Publicação da CC em DRE - PDM publicado após 01/2015</t>
  </si>
  <si>
    <t>Revisão -Tem REN aprovada - fase adiantada.
Em fase final de Revisão PDM</t>
  </si>
  <si>
    <t>PDM Revisto - Alteração - a CM vai deliberar o início da Alteração</t>
  </si>
  <si>
    <t>Declaração 5/2018 30/01/2018</t>
  </si>
  <si>
    <t>Edital 213/2018 de 22/02/2018</t>
  </si>
  <si>
    <t>Aviso 10602/2019 de 26/06/2019</t>
  </si>
  <si>
    <t>Edital 558/2019 de 07/05/2019</t>
  </si>
  <si>
    <t>PDM de 3ª geração - Aviso 1712/2017 de 14/2/2017</t>
  </si>
  <si>
    <t>PDM de 3ª geração - Aviso 9728/2017 de 23/8/2017</t>
  </si>
  <si>
    <t>PDM de 2ª geração - Aviso 12387/2016 de 10/10/2016</t>
  </si>
  <si>
    <t>Aviso 14265/2016 de 16/11/2016</t>
  </si>
  <si>
    <t>PDM de 3ª geração - Aviso 12625/2017 de 20/10/2017</t>
  </si>
  <si>
    <t>Aviso 15049/2017 de 14/12/2017</t>
  </si>
  <si>
    <t>RCM 47/2018 de 30/4/2018</t>
  </si>
  <si>
    <t>PDM de 3ª geração
CM vai deliberar início de Alteração (pontual, apenas as AED - S. Rústico) Aviso 9352/2018 de 10/7/2018</t>
  </si>
  <si>
    <t>PDM de 3ª geração - Aviso 8947/2018 de 2/7/2018</t>
  </si>
  <si>
    <t>PDM de 3ª geração - Aviso 14783-A/2017 de 7/12/2017</t>
  </si>
  <si>
    <t>PDM de 3ª geração - Aviso 17545/2018 de 29/11/2018</t>
  </si>
  <si>
    <t>PDM Revisto - Alteração - a CM vai deliberar início da Alteração -</t>
  </si>
  <si>
    <t>A CM vai reiniciar a revisão e vão dar prioridade á integração das normas do PEOT</t>
  </si>
  <si>
    <t>Aviso 1355/2002 de 22-02-2002</t>
  </si>
  <si>
    <t>Aviso 6839/2000 de  08-09-2000</t>
  </si>
  <si>
    <t>Aviso 4057/2019 de 13/03/2019</t>
  </si>
  <si>
    <t>Aviso 6262/2002 de 17-07-2002</t>
  </si>
  <si>
    <t>Aviso 374/2001 de 12-01-2001</t>
  </si>
  <si>
    <t>Aviso 16103C/2007 de 31-08-2007</t>
  </si>
  <si>
    <t>Aviso 4562/2017 de 27-04-2017</t>
  </si>
  <si>
    <t>Anúncio 47/2000 de 22-09-2000</t>
  </si>
  <si>
    <t>Aviso 9005/2012 de 02-07- 2012</t>
  </si>
  <si>
    <t>Revisto em 2015. Está atualmente em revisão</t>
  </si>
  <si>
    <t>Aviso 18233/2018 de 07/12/2018</t>
  </si>
  <si>
    <t>prazo de 18 (dezoito) meses</t>
  </si>
  <si>
    <t>Aviso 4140/2003 de 02-06-2003</t>
  </si>
  <si>
    <t>Aviso 5347/2002 de 17-06-2002</t>
  </si>
  <si>
    <t>Aviso 10662/2002 de 27-12-2002</t>
  </si>
  <si>
    <t>Aviso 12579/2007 de  11-07-2007</t>
  </si>
  <si>
    <t>Aviso 7867/2003 de 15-10-2003</t>
  </si>
  <si>
    <t>Aviso 8328/2010 de 26-04-2010</t>
  </si>
  <si>
    <t>Aviso 4858/2002 de 31-05-2002</t>
  </si>
  <si>
    <t xml:space="preserve">Aviso 12650/2017 de 23 /10/2017 </t>
  </si>
  <si>
    <t>Constituição da CA</t>
  </si>
  <si>
    <t>Aviso 6839/2000 de 03-10-2002</t>
  </si>
  <si>
    <t>Edital 141/2009 de 04-02-2009</t>
  </si>
  <si>
    <t>Edital 456/2016 de 26-04-2016</t>
  </si>
  <si>
    <t>Aviso 8110/2011 de 01-04-2011</t>
  </si>
  <si>
    <t>Aviso n.º 8641/2018 de 25/06/2018  -Alteração</t>
  </si>
  <si>
    <t>Aviso 9381/2019 de 28-05-2019 Alteração</t>
  </si>
  <si>
    <t>O conteúdo refere o artº 199 do RJIGT</t>
  </si>
  <si>
    <t>Aviso 1193/2019 de 8-01-2019 Alteração</t>
  </si>
  <si>
    <t>O conteúdo refere as novas regras de classificação do solo</t>
  </si>
  <si>
    <t>Edital 635/2004 de07-10-2004</t>
  </si>
  <si>
    <t>Aviso n.º 4262/2019 de 14/03/2019</t>
  </si>
  <si>
    <t>Aviso 3935/2003 de 19-05-2003</t>
  </si>
  <si>
    <t>Aviso 3873/AQ/2007 de 28-02-2007</t>
  </si>
  <si>
    <t>Aviso/ /2004</t>
  </si>
  <si>
    <t>17meses</t>
  </si>
  <si>
    <t>Aviso (extrato) n.º 2926/2019 de 21-02-2019</t>
  </si>
  <si>
    <t>Aviso 16886/2012 de 18-12- 2012</t>
  </si>
  <si>
    <t xml:space="preserve">Aviso 12635/2019 de 7 -08-2019 </t>
  </si>
  <si>
    <t xml:space="preserve">Aviso 18719/2019 de 21 -11-2019 </t>
  </si>
  <si>
    <t>Aviso 4441/2006 de 12-10-2006</t>
  </si>
  <si>
    <t>Aviso 2110/2002 de 14-03-2002</t>
  </si>
  <si>
    <t>Aviso 6006/2001 de 30-07-2001</t>
  </si>
  <si>
    <t>Aviso 8615/2001 de 06-11-2001</t>
  </si>
  <si>
    <t>Aviso 6457/2001 de 08-09-2001</t>
  </si>
  <si>
    <t>Aviso 4329/2018  de 03-04-2018</t>
  </si>
  <si>
    <t>Aviso 8208/2010 de 23-04-2010</t>
  </si>
  <si>
    <t>Aviso 6905/2005 de 12-10-2005</t>
  </si>
  <si>
    <t>Edital 584/2005  de 28-10-2005</t>
  </si>
  <si>
    <t>Aviso 7990/2002 de 05-09-2002</t>
  </si>
  <si>
    <t>Aviso nº 1326/2019</t>
  </si>
  <si>
    <t>Aviso 10199/2015</t>
  </si>
  <si>
    <t>Aviso n.º 19958/2007 de 16/10/2007</t>
  </si>
  <si>
    <t>Aviso n.º 9470/2016</t>
  </si>
  <si>
    <t>Aviso 16159/2019 de 10/10/2019</t>
  </si>
  <si>
    <t>Edital 362/2018 de 05/04/2018</t>
  </si>
  <si>
    <t>Aviso 14226/2015 e Aviso (extrato) 12975/2018 de 10/09/2018 (prorrogação 3 anos)</t>
  </si>
  <si>
    <t>Constituição da CC</t>
  </si>
  <si>
    <t>18 meses + 10/4/2019</t>
  </si>
  <si>
    <t>Retomado o procedimento de revisão</t>
  </si>
  <si>
    <t>Decidida a alteração</t>
  </si>
  <si>
    <t>Aviso (extrato) 16599/2019 de 17/10/2019</t>
  </si>
  <si>
    <t>Aviso 3438/2004</t>
  </si>
  <si>
    <t>Aviso 26266/2007</t>
  </si>
  <si>
    <t>Aviso 3385/2019 de 01/03/2019</t>
  </si>
  <si>
    <t>PEOT por município</t>
  </si>
  <si>
    <t>POAAP ALBUFEIRAS DO TOUVEDO E ALTO LINDOSO e POAP
PARQUE NACIONAL DA PENEDA-GERÊS</t>
  </si>
  <si>
    <t>POOC CAMINHA-ESPINHO</t>
  </si>
  <si>
    <t>POAP PARQUE NACIONAL DA PENEDA-GERÊS</t>
  </si>
  <si>
    <t>POAAP ALBUFEIRAS DO TOUVEDO E ALTO LINDOSO e POAP PARQUE NACIONAL DA PENEDA-GERÊS</t>
  </si>
  <si>
    <t>POAP CAMINHA-ESPINHO</t>
  </si>
  <si>
    <t>POAP PARQUE NATURAL DO LITORAL NORTE e POOC CAMINHA-ESPINHO</t>
  </si>
  <si>
    <t>POAP ALBUFEIRA DA CANIÇADA e POAP PARQUE NACIONAL DA PENEDA-GERÊS</t>
  </si>
  <si>
    <t>POAP PARQUE NATURAL DO ALVÃO</t>
  </si>
  <si>
    <t>POAP ALBUFEIRA DA CANIÇADAe POAP ALBUFEIRA DO ERMAL</t>
  </si>
  <si>
    <t>POOC OVAR - MARINHA GRANDE e POOC CAMINHA-ESPINHO</t>
  </si>
  <si>
    <t>POAAP ALBUFEIRA DE CRESTUMA-LEVER</t>
  </si>
  <si>
    <t>POAP ALBUFEIRA DE CRESTUMA-LEVER</t>
  </si>
  <si>
    <t>POAP ALBUFEIRA DE CRESTUMA-LEVER e POOC CAMINHA-ESPINHO</t>
  </si>
  <si>
    <t>POAAP ALBUFEIRAS DA RÉGUA E DO CARRAPATELO</t>
  </si>
  <si>
    <t>POAAP ALBUFEIRA DE CRESTUMA-LEVER e POAAP ALBUFEIRAS DA RÉGUA E DO CARRAPATELO</t>
  </si>
  <si>
    <t>POAP ALBUFEIRAS DA RÉGUA E DO CARRAPATELO</t>
  </si>
  <si>
    <t>POAAP ALBUFEIRA DA CANIÇADA e POAP PARQUE NACIONAL DA PENEDA-GERÊS</t>
  </si>
  <si>
    <t>POAP PARQUE NATURAL DO DOURO INTERNACIONAL</t>
  </si>
  <si>
    <t>POAAP ALBUFEIRA DO VILAR</t>
  </si>
  <si>
    <t>POAP ALBUFEIRA DO VILAR</t>
  </si>
  <si>
    <t>POAAP ALBUFEIRA DO AZIBO e POAP
PARQUE NATURAL DE MONTESINHO</t>
  </si>
  <si>
    <t>POAAP ALBUFEIRA DO AZIBO</t>
  </si>
  <si>
    <t>POAP PARQUE NATURAL DE MONTESINHO</t>
  </si>
  <si>
    <t>POAP RESERVA NATURAL DAS DUNAS DE SÃO JACINTO e POOC OVAR - MARINHA GRANDE</t>
  </si>
  <si>
    <t>POC OVAR - MARINHA GRANDE</t>
  </si>
  <si>
    <t>POAAP ALBUFEIRA DE FRONHAS e POAP ÁREA DE PAISAGEM PROTEGIDA DA SERRA DO AÇOR</t>
  </si>
  <si>
    <t>POOC OVAR - MARINHA GRANDE</t>
  </si>
  <si>
    <t>POAP RESERVA NATURAL DO PAUL DE ARZILA</t>
  </si>
  <si>
    <t>POAAP ALBUFEIRAS DE CABRIL, BOUÇA E SANTA LUZIA</t>
  </si>
  <si>
    <t>POAAP ALBUFEIRA DA AGUIEIRA</t>
  </si>
  <si>
    <t>POAAP ALBUFEIRA DE FRONHAS</t>
  </si>
  <si>
    <t>POAAP ALBUFEIRA DE CASTELO DO BODE e POAAP ALBUFEIRAS DE CABRIL, BOUÇA E SANTA LUZIA</t>
  </si>
  <si>
    <t>POAP PARQUE NATURAL DAS SERRAS DE AIRE E CANDEEIROS</t>
  </si>
  <si>
    <t>POAP PARQUE NATURAL DA SERRA DA ESTRELA</t>
  </si>
  <si>
    <t>POAAP ALBUFEIRAS DE SANTA ÁGUEDA E PISCO</t>
  </si>
  <si>
    <t>POAP RESERVA NATURAL DA SERRA DA MALCATA e POAAP ALBUFEIRA DO SABUGAL</t>
  </si>
  <si>
    <t>POAAP ALBUFEIRAS DE SANTA ÁGUEDA E PISCO e POAP
PARQUE NATURAL DO TEJO INTERNACIONAL</t>
  </si>
  <si>
    <t>POAAP ALBUFEIRA DA COVA DO VIRIATO e POAP PARQUE NATURAL DA SERRA DA ESTRELA</t>
  </si>
  <si>
    <t>POAAP ALBUFEIRA DE IDANHA e POAP PARQUE NATURAL DO TEJO INTERNACIONAL</t>
  </si>
  <si>
    <t>POAP RESERVA NATURAL DA SERRA DA MALCATA</t>
  </si>
  <si>
    <t>POAAP ALBUFEIRAS DE CABRIL, BOUÇA E SANTA LUZIA e POAAP ALBUFEIRA DE CASTELO DO BODE</t>
  </si>
  <si>
    <t>POAAP ALBUFEIRA DE CASTELO DO BODE</t>
  </si>
  <si>
    <t>POAP PARQUE NATURAL DO TEJO INTERNACIONAL</t>
  </si>
  <si>
    <t>POAP PARQUE NATURAL DAS SERRAS DE AIRE E CANDEEIROS e POC ALCOBAÇA - CABO ESPICHEL</t>
  </si>
  <si>
    <t>POC ALCOBAÇA - CABO ESPICHEL</t>
  </si>
  <si>
    <t>POC ALCOBAÇA - CABO ESPICHEL e POAP RESERVA NATURAL DAS BERLENGAS e POAAP ALBUFEIRA DE SÃO DOMINGOS</t>
  </si>
  <si>
    <t>POAP PARQUE NATURAL DAS SERRAS DE AIRE E CANDEEIROS e POAP RESERVA NATURAL DO PAUL DE BOQUILOBO</t>
  </si>
  <si>
    <t>POAP RESERVA NATURAL DO ESTUÁRIO DO TEJO</t>
  </si>
  <si>
    <t>POC ALCOBAÇA - CABO ESPICHEL e POAP ÁREA DE PAISAGEM PROTEGIDA DA ARRIBA FÓSSIL DA COSTA DA CAPARICA</t>
  </si>
  <si>
    <t>POC ALCOBAÇA - CABO ESPICHEL e POAP PARQUE NATURAL DE SINTRA-CASCAIS</t>
  </si>
  <si>
    <t>POAP RESERVA NATURAL DO ESTUÁRIO DO SADO e POAP PARQUE NATURAL DA ARRÁBIDA</t>
  </si>
  <si>
    <t>POC ALCOBAÇA - CABO ESPICHEL e POAP ÁREA DE PAISAGEM PROTEGIDA DA ARRIBA FÓSSIL DA COSTA DA CAPARICA e POAP PARQUE NATURAL DA ARRÁBIDA</t>
  </si>
  <si>
    <t>POAP RESERVA NATURAL DO PAUL DE BOQUILOBO</t>
  </si>
  <si>
    <t>POAAP ALBUFEIRA DE MAGOS</t>
  </si>
  <si>
    <t>POAAP ALBUFEIRA DE VALE DE GAIO e POAAP ALBUFEIRA DO PEGO DO ALTAR e POAP RESERVA NATURAL DO ESTUÁRIO DO SADO</t>
  </si>
  <si>
    <t>POAP RESERVA NATURAL DO ESTUÁRIO DO SADO e POC ESPICHEL - ODECEIXE e POOC SADO-SINES</t>
  </si>
  <si>
    <t>POAAP ALBUFEIRA DE SANTA CLARA e POAP PARQUE NATURAL DO SUDOESTE ALENTEJANO E COSTA VICENTINA e POOC SINES-BURGAU</t>
  </si>
  <si>
    <t>POOC SADO-SINES e POAAP ALBUFEIRA DE CAMPILHAS e POAAP ALBUFEIRA DE FONTE SERNE e POAP RESERVA NATURAL DAS LAGOAS DE SANTO ANDRÉ E DA SANCHA</t>
  </si>
  <si>
    <t>POOC SADO-SINES e POAP PARQUE NATURAL DO SUDOESTE ALENTEJANO E COSTA VICENTINA e POOC SINES-BURGAU e POAP RESERVA NATURAL DAS LAGOAS DE SANTO ANDRÉ E DA SANCHA</t>
  </si>
  <si>
    <t>POAAP ALBUFEIRA DE MARANHÃO</t>
  </si>
  <si>
    <t>POAAP ALBUFEIRA DO CAIA e POAP PARQUE NATURAL DA SERRA DE SÃO MAMEDE</t>
  </si>
  <si>
    <t>POAAP ALBUFEIRA DE MARANHÃO e POAAP ALBUFEIRA DE MONTARGIL</t>
  </si>
  <si>
    <t>POAAP ALBUFEIRA DO CAIA</t>
  </si>
  <si>
    <t>POAP PARQUE NATURAL DA SERRA DE SÃO MAMEDE e POAAP ALBUFEIRA DE PÓVOA E MEADAS</t>
  </si>
  <si>
    <t>POAAP ALBUFEIRAS DO ALQUEVA E PEDRÓGÃO e POAAP ALBUFEIRA DO CAIA</t>
  </si>
  <si>
    <t>POAP PARQUE NATURAL DA SERRA DE SÃO MAMEDE e POAAP ALBUFEIRA DA APARTADURA</t>
  </si>
  <si>
    <t>POAAP ALBUFEIRA DE MONTARGIL</t>
  </si>
  <si>
    <t>POAP PARQUE NATURAL DA SERRA DE SÃO MAMEDE</t>
  </si>
  <si>
    <t>POAAP ALBUFEIRAS DO ALQUEVA E PEDRÓGÃO</t>
  </si>
  <si>
    <t>POAAP ALBUFEIRA DO DIVOR</t>
  </si>
  <si>
    <t>POAAP ALBUFEIRAS DO ALQUEVA E PEDRÓGÃO e POAAP ALBUFEIRA DO DIVOR e POAAP ALBUFEIRA DO MONTE NOVO</t>
  </si>
  <si>
    <t>POAAP ALBUFEIRA DO PEGO DO ALTAR</t>
  </si>
  <si>
    <t>POAAP ALBUFEIRA DO GAMEIRO</t>
  </si>
  <si>
    <t>POAAP ALBUFEIRAS DO ALQUEVA E PEDRÓGÃO e POAAP ALBUFEIRA DE ALVITO</t>
  </si>
  <si>
    <t>POAAP ALBUFEIRA DA VIGIA</t>
  </si>
  <si>
    <t>POAAP ALBUFEIRA DO PEGO DO ALTAR e POAAP ALBUFEIRA DE ALVITO</t>
  </si>
  <si>
    <t>POAAP ALBUFEIRA DO ROXO</t>
  </si>
  <si>
    <t>POAAP ALBUFEIRA DE ODIVELAS</t>
  </si>
  <si>
    <t>POAAP ALBUFEIRA DO MONTE DA ROCHA</t>
  </si>
  <si>
    <t>POAAP ALBUFEIRA DE ALVITO</t>
  </si>
  <si>
    <t>POAAP ALBUFEIRA DA TAPADA GRANDE e POAAP ALBUFEIRA DA TAPADA PEQUENA e POAP PARQUE NATURAL DO VALE DO GUADIANA</t>
  </si>
  <si>
    <t>POAAP ALBUFEIRA DO MONTE DA ROCHA e POAAP ALBUFEIRA DE SANTA CLARA</t>
  </si>
  <si>
    <t>POAAP ALBUFEIRAS DO ALQUEVA E PEDRÓGÃO e POAP PARQUE NATURAL DO VALE DO GUADIANA e POAAP ALBUFEIRA DO ENXOÉ</t>
  </si>
  <si>
    <t>POOC BURGAU-VILAMOURA</t>
  </si>
  <si>
    <t>POAP PARQUE NATURAL DO SUDOESTE ALENTEJANO E COSTA VICENTINA e POOC SINES-BURGAU</t>
  </si>
  <si>
    <t>POAAP ALBUFEIRA DE ODELEITE e POOC VILAMOURA-VILA REAL DE SANTO ANTÓNIO</t>
  </si>
  <si>
    <t>POAP RESERVA NATURAL DO SAPAL DE CASTRO MARIM E VILA REAL DE SANTO ANTÓNIO e POOC VILAMOURA-VILA REAL DE SANTO ANTÓNIO e POAP PARQUE NATURAL DA RIA FORMOSA</t>
  </si>
  <si>
    <t>POOC BURGAU-VILAMOURA e POAAP ALBUFEIRA DA BRAVURA</t>
  </si>
  <si>
    <t>POOC VILAMOURA-VILA REAL DE SANTO ANTÓNIO e POAP PARQUE NATURAL DA RIA FORMOSA</t>
  </si>
  <si>
    <t>POAAP ALBUFEIRA DA BRAVURA e POAAP ALBUFEIRA DE ODELOUCA</t>
  </si>
  <si>
    <t>POOC BURGAU-VILAMOURA e POAAP ALBUFEIRA DE ODELOUCA e POAAP ALBUFEIRAS DO FUNCHO E ARADE</t>
  </si>
  <si>
    <t>Deliberação 12800/2015 de 02/11 e Aviso 12800/2015 de 2/11</t>
  </si>
  <si>
    <t>CM vai iniciar/ainda não deliberou</t>
  </si>
  <si>
    <t>31-4-2020</t>
  </si>
  <si>
    <t>Aviso 14619 de 19/09/2020</t>
  </si>
  <si>
    <t>PONTO DE SITUAÇÃO - CONFORME SITUAÇÃO POR MUNICÍPIO</t>
  </si>
  <si>
    <t>Cartografia</t>
  </si>
  <si>
    <t>Custos inerentes à obtenção de cartografia
Morosidade do processo de homologação</t>
  </si>
  <si>
    <t xml:space="preserve">A homologação da cartografia e morosidade do processo </t>
  </si>
  <si>
    <t>Operacionalização da dinâmica</t>
  </si>
  <si>
    <t>Articulação com o regime da REN</t>
  </si>
  <si>
    <t>Morosidade na emissão dos pareceres da APA/ARH
Obrigatoriedade dos PDM serem compatibilizados com os PROF até 13/06/2020</t>
  </si>
  <si>
    <t>Alterações ao regime da REN: alguns municípios estão a considerar que têm ainda 5 anos para rever a delimitação da REN, o que consideram um retrocesso</t>
  </si>
  <si>
    <t>A revisão do regime da REN só agora está concluído, o que vai originar atrasos, sendo que 1 não deverá cumprir os prazos</t>
  </si>
  <si>
    <t>Outras</t>
  </si>
  <si>
    <t>Constrangimentos ao nível do fluxo de trabalho não só no caso das CCDR como no caso de outras entidades da administração pública</t>
  </si>
  <si>
    <t>Aviso de 2001 em DR III Série</t>
  </si>
  <si>
    <t>Entidade</t>
  </si>
  <si>
    <t>Pessoa</t>
  </si>
  <si>
    <t>Data</t>
  </si>
  <si>
    <t>Atualização</t>
  </si>
  <si>
    <t>DGT</t>
  </si>
  <si>
    <t>Cristina Garrett</t>
  </si>
  <si>
    <t>Dados LVT atualizados conforme e-mail de sex 13-12-2019 16:48
Folhas separadas por região, com folha completa e dados de síntese automáticos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</si>
</sst>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Wingdings"/>
      <charset val="2"/>
    </font>
    <font>
      <sz val="11"/>
      <color rgb="FF000000"/>
      <name val="Wingdings"/>
      <charset val="2"/>
    </font>
    <font>
      <b/>
      <sz val="12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 wrapText="1"/>
    </xf>
    <xf numFmtId="0" fontId="5" fillId="0" borderId="0" xfId="0" applyFont="1" applyAlignment="1">
      <alignment horizontal="left" indent="5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wrapText="1"/>
    </xf>
    <xf numFmtId="0" fontId="6" fillId="0" borderId="12" xfId="0" applyFont="1" applyBorder="1" applyAlignment="1">
      <alignment horizontal="left" vertical="center" wrapText="1" indent="5"/>
    </xf>
    <xf numFmtId="0" fontId="0" fillId="0" borderId="12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4" borderId="1" xfId="0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4" fillId="0" borderId="1" xfId="0" applyFont="1" applyBorder="1" applyAlignment="1">
      <alignment horizontal="left" vertical="center" wrapText="1" indent="5"/>
    </xf>
    <xf numFmtId="0" fontId="0" fillId="0" borderId="18" xfId="0" applyBorder="1" applyAlignment="1">
      <alignment horizontal="left" vertical="top" wrapText="1" indent="5"/>
    </xf>
    <xf numFmtId="49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 indent="5"/>
    </xf>
    <xf numFmtId="49" fontId="0" fillId="0" borderId="1" xfId="0" applyNumberFormat="1" applyBorder="1" applyAlignment="1">
      <alignment vertical="center"/>
    </xf>
    <xf numFmtId="49" fontId="7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 indent="5"/>
    </xf>
    <xf numFmtId="0" fontId="4" fillId="0" borderId="13" xfId="0" applyFont="1" applyBorder="1" applyAlignment="1">
      <alignment horizontal="left" vertical="center" wrapText="1" indent="5"/>
    </xf>
    <xf numFmtId="49" fontId="0" fillId="0" borderId="17" xfId="0" applyNumberFormat="1" applyBorder="1" applyAlignment="1">
      <alignment vertical="center"/>
    </xf>
    <xf numFmtId="49" fontId="7" fillId="0" borderId="12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0" fillId="0" borderId="18" xfId="0" applyBorder="1" applyAlignment="1">
      <alignment horizontal="left" vertical="center" wrapText="1" indent="5"/>
    </xf>
    <xf numFmtId="0" fontId="0" fillId="0" borderId="19" xfId="0" applyBorder="1" applyAlignment="1">
      <alignment horizontal="left" vertical="top" wrapText="1" indent="5"/>
    </xf>
    <xf numFmtId="0" fontId="0" fillId="0" borderId="1" xfId="0" applyBorder="1" applyAlignment="1">
      <alignment horizontal="left" vertical="center" wrapText="1" indent="5"/>
    </xf>
    <xf numFmtId="0" fontId="0" fillId="0" borderId="13" xfId="0" applyBorder="1" applyAlignment="1">
      <alignment horizontal="left" vertical="center" wrapText="1" indent="5"/>
    </xf>
    <xf numFmtId="0" fontId="0" fillId="0" borderId="0" xfId="0" applyFill="1" applyBorder="1" applyAlignment="1"/>
    <xf numFmtId="0" fontId="0" fillId="0" borderId="0" xfId="0" applyFill="1" applyAlignment="1"/>
    <xf numFmtId="0" fontId="2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1" fillId="0" borderId="1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14" fontId="1" fillId="0" borderId="13" xfId="0" applyNumberFormat="1" applyFont="1" applyFill="1" applyBorder="1" applyAlignment="1">
      <alignment vertical="center"/>
    </xf>
    <xf numFmtId="14" fontId="1" fillId="0" borderId="12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wrapText="1"/>
    </xf>
    <xf numFmtId="0" fontId="0" fillId="5" borderId="1" xfId="0" applyFill="1" applyBorder="1" applyAlignment="1"/>
    <xf numFmtId="0" fontId="11" fillId="0" borderId="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14" fontId="10" fillId="0" borderId="13" xfId="0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/>
    </xf>
    <xf numFmtId="14" fontId="11" fillId="0" borderId="13" xfId="0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/>
    </xf>
    <xf numFmtId="0" fontId="0" fillId="0" borderId="13" xfId="0" applyBorder="1" applyAlignment="1">
      <alignment vertical="center" wrapText="1"/>
    </xf>
    <xf numFmtId="0" fontId="13" fillId="5" borderId="1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29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9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36" xfId="0" applyFont="1" applyBorder="1" applyAlignment="1">
      <alignment vertical="center"/>
    </xf>
    <xf numFmtId="14" fontId="16" fillId="0" borderId="36" xfId="0" applyNumberFormat="1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5" fillId="6" borderId="36" xfId="0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40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4" fontId="1" fillId="0" borderId="18" xfId="0" applyNumberFormat="1" applyFont="1" applyFill="1" applyBorder="1" applyAlignment="1">
      <alignment vertical="center"/>
    </xf>
    <xf numFmtId="0" fontId="1" fillId="0" borderId="18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vertical="center"/>
    </xf>
    <xf numFmtId="14" fontId="10" fillId="0" borderId="17" xfId="0" applyNumberFormat="1" applyFont="1" applyFill="1" applyBorder="1" applyAlignment="1">
      <alignment horizontal="right" vertical="center" wrapText="1"/>
    </xf>
    <xf numFmtId="14" fontId="10" fillId="0" borderId="18" xfId="0" applyNumberFormat="1" applyFont="1" applyFill="1" applyBorder="1" applyAlignment="1">
      <alignment horizontal="right" vertical="center" wrapText="1"/>
    </xf>
    <xf numFmtId="0" fontId="10" fillId="0" borderId="18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right" vertical="center"/>
    </xf>
    <xf numFmtId="14" fontId="11" fillId="0" borderId="17" xfId="0" applyNumberFormat="1" applyFont="1" applyFill="1" applyBorder="1" applyAlignment="1">
      <alignment horizontal="right" vertical="center"/>
    </xf>
    <xf numFmtId="14" fontId="11" fillId="0" borderId="18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right" vertical="center" wrapText="1"/>
    </xf>
    <xf numFmtId="0" fontId="11" fillId="0" borderId="18" xfId="0" applyFont="1" applyFill="1" applyBorder="1" applyAlignment="1">
      <alignment horizontal="right" vertical="center"/>
    </xf>
    <xf numFmtId="14" fontId="0" fillId="0" borderId="17" xfId="0" applyNumberFormat="1" applyBorder="1" applyAlignment="1">
      <alignment horizontal="right" vertical="center" wrapText="1"/>
    </xf>
    <xf numFmtId="14" fontId="0" fillId="0" borderId="35" xfId="0" applyNumberFormat="1" applyBorder="1" applyAlignment="1">
      <alignment horizontal="right" vertical="center" wrapText="1"/>
    </xf>
    <xf numFmtId="14" fontId="0" fillId="0" borderId="11" xfId="0" applyNumberFormat="1" applyBorder="1" applyAlignment="1">
      <alignment horizontal="right" vertical="center" wrapText="1"/>
    </xf>
    <xf numFmtId="0" fontId="3" fillId="5" borderId="1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opLeftCell="A40" zoomScale="70" zoomScaleNormal="70" workbookViewId="0">
      <selection activeCell="K23" sqref="K23"/>
    </sheetView>
  </sheetViews>
  <sheetFormatPr defaultColWidth="9.140625" defaultRowHeight="15"/>
  <cols>
    <col min="1" max="1" width="10.85546875" style="19" customWidth="1"/>
    <col min="2" max="2" width="16.7109375" style="20" customWidth="1"/>
    <col min="3" max="3" width="25.7109375" style="75" customWidth="1"/>
    <col min="4" max="4" width="32.42578125" style="75" customWidth="1"/>
    <col min="5" max="5" width="21.85546875" style="75" customWidth="1"/>
    <col min="6" max="6" width="59.42578125" style="75" customWidth="1"/>
    <col min="7" max="7" width="39.28515625" style="77" customWidth="1"/>
    <col min="8" max="8" width="21.42578125" style="77" customWidth="1"/>
    <col min="9" max="9" width="55.140625" style="78" customWidth="1"/>
    <col min="10" max="10" width="8.140625" style="80" customWidth="1"/>
    <col min="11" max="11" width="33.85546875" style="17" customWidth="1"/>
    <col min="12" max="12" width="35.28515625" style="17" customWidth="1"/>
    <col min="13" max="13" width="3.7109375" style="17" customWidth="1"/>
    <col min="14" max="16384" width="9.140625" style="17"/>
  </cols>
  <sheetData>
    <row r="1" spans="1:12" ht="60.75" thickBot="1">
      <c r="A1" s="22" t="s">
        <v>28</v>
      </c>
      <c r="B1" s="23" t="s">
        <v>0</v>
      </c>
      <c r="C1" s="47" t="s">
        <v>29</v>
      </c>
      <c r="D1" s="24" t="s">
        <v>325</v>
      </c>
      <c r="E1" s="24" t="s">
        <v>326</v>
      </c>
      <c r="F1" s="47" t="s">
        <v>30</v>
      </c>
      <c r="G1" s="24" t="s">
        <v>328</v>
      </c>
      <c r="H1" s="25" t="s">
        <v>329</v>
      </c>
      <c r="I1" s="26" t="s">
        <v>590</v>
      </c>
      <c r="J1" s="79"/>
      <c r="K1" s="81" t="s">
        <v>32</v>
      </c>
      <c r="L1" s="16" t="s">
        <v>27</v>
      </c>
    </row>
    <row r="2" spans="1:12" ht="24">
      <c r="A2" s="132" t="s">
        <v>314</v>
      </c>
      <c r="B2" s="135" t="s">
        <v>5</v>
      </c>
      <c r="C2" s="48" t="s">
        <v>37</v>
      </c>
      <c r="D2" s="48" t="s">
        <v>34</v>
      </c>
      <c r="E2" s="48"/>
      <c r="F2" s="49" t="s">
        <v>322</v>
      </c>
      <c r="G2" s="48" t="s">
        <v>683</v>
      </c>
      <c r="H2" s="48"/>
      <c r="I2" s="50" t="s">
        <v>591</v>
      </c>
      <c r="K2" s="82" t="s">
        <v>31</v>
      </c>
      <c r="L2" s="18" t="s">
        <v>15</v>
      </c>
    </row>
    <row r="3" spans="1:12">
      <c r="A3" s="133"/>
      <c r="B3" s="136"/>
      <c r="C3" s="51" t="s">
        <v>38</v>
      </c>
      <c r="D3" s="51" t="s">
        <v>31</v>
      </c>
      <c r="E3" s="51"/>
      <c r="F3" s="52" t="s">
        <v>512</v>
      </c>
      <c r="G3" s="51"/>
      <c r="H3" s="51"/>
      <c r="I3" s="53" t="s">
        <v>592</v>
      </c>
      <c r="K3" s="82" t="s">
        <v>33</v>
      </c>
      <c r="L3" s="18" t="s">
        <v>31</v>
      </c>
    </row>
    <row r="4" spans="1:12">
      <c r="A4" s="133"/>
      <c r="B4" s="136"/>
      <c r="C4" s="51" t="s">
        <v>39</v>
      </c>
      <c r="D4" s="51" t="s">
        <v>33</v>
      </c>
      <c r="E4" s="51"/>
      <c r="F4" s="52" t="s">
        <v>317</v>
      </c>
      <c r="G4" s="51" t="s">
        <v>575</v>
      </c>
      <c r="H4" s="54">
        <v>44192</v>
      </c>
      <c r="I4" s="53" t="s">
        <v>593</v>
      </c>
      <c r="K4" s="82" t="s">
        <v>34</v>
      </c>
      <c r="L4" s="18" t="s">
        <v>36</v>
      </c>
    </row>
    <row r="5" spans="1:12">
      <c r="A5" s="133"/>
      <c r="B5" s="136"/>
      <c r="C5" s="51" t="s">
        <v>40</v>
      </c>
      <c r="D5" s="51" t="s">
        <v>33</v>
      </c>
      <c r="E5" s="51" t="s">
        <v>15</v>
      </c>
      <c r="F5" s="52" t="s">
        <v>322</v>
      </c>
      <c r="G5" s="51" t="s">
        <v>491</v>
      </c>
      <c r="H5" s="54">
        <v>44429</v>
      </c>
      <c r="I5" s="53"/>
      <c r="K5" s="82" t="s">
        <v>35</v>
      </c>
    </row>
    <row r="6" spans="1:12">
      <c r="A6" s="133"/>
      <c r="B6" s="136"/>
      <c r="C6" s="51" t="s">
        <v>41</v>
      </c>
      <c r="D6" s="51" t="s">
        <v>35</v>
      </c>
      <c r="E6" s="51" t="s">
        <v>15</v>
      </c>
      <c r="F6" s="52" t="s">
        <v>324</v>
      </c>
      <c r="G6" s="51"/>
      <c r="H6" s="51"/>
      <c r="I6" s="53"/>
      <c r="K6" s="45"/>
    </row>
    <row r="7" spans="1:12" ht="24">
      <c r="A7" s="133"/>
      <c r="B7" s="136"/>
      <c r="C7" s="51" t="s">
        <v>42</v>
      </c>
      <c r="D7" s="51" t="s">
        <v>34</v>
      </c>
      <c r="E7" s="51"/>
      <c r="F7" s="52" t="s">
        <v>322</v>
      </c>
      <c r="G7" s="51" t="s">
        <v>683</v>
      </c>
      <c r="H7" s="51"/>
      <c r="I7" s="55" t="s">
        <v>594</v>
      </c>
      <c r="J7" s="83"/>
    </row>
    <row r="8" spans="1:12">
      <c r="A8" s="133"/>
      <c r="B8" s="136"/>
      <c r="C8" s="51" t="s">
        <v>43</v>
      </c>
      <c r="D8" s="51" t="s">
        <v>33</v>
      </c>
      <c r="E8" s="51" t="s">
        <v>15</v>
      </c>
      <c r="F8" s="52" t="s">
        <v>317</v>
      </c>
      <c r="G8" s="51" t="s">
        <v>477</v>
      </c>
      <c r="H8" s="54">
        <v>44042</v>
      </c>
      <c r="I8" s="53"/>
    </row>
    <row r="9" spans="1:12">
      <c r="A9" s="133"/>
      <c r="B9" s="136"/>
      <c r="C9" s="51" t="s">
        <v>44</v>
      </c>
      <c r="D9" s="51" t="s">
        <v>33</v>
      </c>
      <c r="E9" s="51" t="s">
        <v>15</v>
      </c>
      <c r="F9" s="52" t="s">
        <v>320</v>
      </c>
      <c r="G9" s="51" t="s">
        <v>483</v>
      </c>
      <c r="H9" s="54">
        <v>43973</v>
      </c>
      <c r="I9" s="53"/>
    </row>
    <row r="10" spans="1:12" ht="30">
      <c r="A10" s="133"/>
      <c r="B10" s="136"/>
      <c r="C10" s="51" t="s">
        <v>45</v>
      </c>
      <c r="D10" s="51" t="s">
        <v>33</v>
      </c>
      <c r="E10" s="51"/>
      <c r="F10" s="52" t="s">
        <v>492</v>
      </c>
      <c r="G10" s="51" t="s">
        <v>493</v>
      </c>
      <c r="H10" s="54">
        <v>44806</v>
      </c>
      <c r="I10" s="53" t="s">
        <v>595</v>
      </c>
    </row>
    <row r="11" spans="1:12">
      <c r="A11" s="133"/>
      <c r="B11" s="136"/>
      <c r="C11" s="51" t="s">
        <v>46</v>
      </c>
      <c r="D11" s="51" t="s">
        <v>34</v>
      </c>
      <c r="E11" s="51" t="s">
        <v>15</v>
      </c>
      <c r="F11" s="52" t="s">
        <v>322</v>
      </c>
      <c r="G11" s="51" t="s">
        <v>683</v>
      </c>
      <c r="H11" s="51"/>
      <c r="I11" s="53"/>
    </row>
    <row r="12" spans="1:12">
      <c r="A12" s="133"/>
      <c r="B12" s="136" t="s">
        <v>6</v>
      </c>
      <c r="C12" s="51" t="s">
        <v>48</v>
      </c>
      <c r="D12" s="51" t="s">
        <v>33</v>
      </c>
      <c r="E12" s="51" t="s">
        <v>15</v>
      </c>
      <c r="F12" s="52" t="s">
        <v>317</v>
      </c>
      <c r="G12" s="51" t="s">
        <v>463</v>
      </c>
      <c r="H12" s="54">
        <v>43944</v>
      </c>
      <c r="I12" s="53"/>
    </row>
    <row r="13" spans="1:12">
      <c r="A13" s="133"/>
      <c r="B13" s="136"/>
      <c r="C13" s="51" t="s">
        <v>49</v>
      </c>
      <c r="D13" s="51" t="s">
        <v>33</v>
      </c>
      <c r="E13" s="51" t="s">
        <v>15</v>
      </c>
      <c r="F13" s="52" t="s">
        <v>324</v>
      </c>
      <c r="G13" s="51" t="s">
        <v>494</v>
      </c>
      <c r="H13" s="54">
        <v>44838</v>
      </c>
      <c r="I13" s="53"/>
    </row>
    <row r="14" spans="1:12">
      <c r="A14" s="133"/>
      <c r="B14" s="136"/>
      <c r="C14" s="51" t="s">
        <v>50</v>
      </c>
      <c r="D14" s="51" t="s">
        <v>33</v>
      </c>
      <c r="E14" s="51" t="s">
        <v>15</v>
      </c>
      <c r="F14" s="52" t="s">
        <v>317</v>
      </c>
      <c r="G14" s="51" t="s">
        <v>466</v>
      </c>
      <c r="H14" s="51" t="s">
        <v>467</v>
      </c>
      <c r="I14" s="53"/>
    </row>
    <row r="15" spans="1:12" ht="24">
      <c r="A15" s="133"/>
      <c r="B15" s="136"/>
      <c r="C15" s="51" t="s">
        <v>51</v>
      </c>
      <c r="D15" s="51" t="s">
        <v>34</v>
      </c>
      <c r="E15" s="51"/>
      <c r="F15" s="52" t="s">
        <v>324</v>
      </c>
      <c r="G15" s="51" t="s">
        <v>683</v>
      </c>
      <c r="H15" s="51"/>
      <c r="I15" s="53" t="s">
        <v>596</v>
      </c>
    </row>
    <row r="16" spans="1:12" ht="24">
      <c r="A16" s="133"/>
      <c r="B16" s="136"/>
      <c r="C16" s="51" t="s">
        <v>52</v>
      </c>
      <c r="D16" s="51" t="s">
        <v>33</v>
      </c>
      <c r="E16" s="51"/>
      <c r="F16" s="52" t="s">
        <v>322</v>
      </c>
      <c r="G16" s="51" t="s">
        <v>495</v>
      </c>
      <c r="H16" s="54">
        <v>44025</v>
      </c>
      <c r="I16" s="53" t="s">
        <v>597</v>
      </c>
    </row>
    <row r="17" spans="1:9">
      <c r="A17" s="133"/>
      <c r="B17" s="136"/>
      <c r="C17" s="51" t="s">
        <v>53</v>
      </c>
      <c r="D17" s="51" t="s">
        <v>33</v>
      </c>
      <c r="E17" s="51" t="s">
        <v>15</v>
      </c>
      <c r="F17" s="52" t="s">
        <v>317</v>
      </c>
      <c r="G17" s="51" t="s">
        <v>489</v>
      </c>
      <c r="H17" s="54">
        <v>44029</v>
      </c>
      <c r="I17" s="53"/>
    </row>
    <row r="18" spans="1:9">
      <c r="A18" s="133"/>
      <c r="B18" s="136" t="s">
        <v>7</v>
      </c>
      <c r="C18" s="51" t="s">
        <v>61</v>
      </c>
      <c r="D18" s="51" t="s">
        <v>33</v>
      </c>
      <c r="E18" s="51" t="s">
        <v>15</v>
      </c>
      <c r="F18" s="52" t="s">
        <v>316</v>
      </c>
      <c r="G18" s="51" t="s">
        <v>468</v>
      </c>
      <c r="H18" s="54">
        <v>44026</v>
      </c>
      <c r="I18" s="53"/>
    </row>
    <row r="19" spans="1:9">
      <c r="A19" s="133"/>
      <c r="B19" s="136"/>
      <c r="C19" s="51" t="s">
        <v>54</v>
      </c>
      <c r="D19" s="51" t="s">
        <v>35</v>
      </c>
      <c r="E19" s="51" t="s">
        <v>15</v>
      </c>
      <c r="F19" s="52" t="s">
        <v>322</v>
      </c>
      <c r="G19" s="51"/>
      <c r="H19" s="51"/>
      <c r="I19" s="53"/>
    </row>
    <row r="20" spans="1:9">
      <c r="A20" s="133"/>
      <c r="B20" s="136"/>
      <c r="C20" s="51" t="s">
        <v>55</v>
      </c>
      <c r="D20" s="51" t="s">
        <v>33</v>
      </c>
      <c r="E20" s="51" t="s">
        <v>15</v>
      </c>
      <c r="F20" s="52" t="s">
        <v>317</v>
      </c>
      <c r="G20" s="51" t="s">
        <v>472</v>
      </c>
      <c r="H20" s="54">
        <v>43995</v>
      </c>
      <c r="I20" s="53"/>
    </row>
    <row r="21" spans="1:9" ht="31.9" customHeight="1">
      <c r="A21" s="133"/>
      <c r="B21" s="136"/>
      <c r="C21" s="51" t="s">
        <v>56</v>
      </c>
      <c r="D21" s="51" t="s">
        <v>35</v>
      </c>
      <c r="E21" s="51"/>
      <c r="F21" s="52" t="s">
        <v>322</v>
      </c>
      <c r="G21" s="51"/>
      <c r="H21" s="51"/>
      <c r="I21" s="53" t="s">
        <v>598</v>
      </c>
    </row>
    <row r="22" spans="1:9">
      <c r="A22" s="133"/>
      <c r="B22" s="136"/>
      <c r="C22" s="51" t="s">
        <v>57</v>
      </c>
      <c r="D22" s="51" t="s">
        <v>35</v>
      </c>
      <c r="E22" s="51" t="s">
        <v>15</v>
      </c>
      <c r="F22" s="52" t="s">
        <v>322</v>
      </c>
      <c r="G22" s="51"/>
      <c r="H22" s="51"/>
      <c r="I22" s="53"/>
    </row>
    <row r="23" spans="1:9">
      <c r="A23" s="133"/>
      <c r="B23" s="136"/>
      <c r="C23" s="51" t="s">
        <v>58</v>
      </c>
      <c r="D23" s="51" t="s">
        <v>33</v>
      </c>
      <c r="E23" s="51"/>
      <c r="F23" s="52" t="s">
        <v>317</v>
      </c>
      <c r="G23" s="51" t="s">
        <v>486</v>
      </c>
      <c r="H23" s="54">
        <v>44018</v>
      </c>
      <c r="I23" s="53" t="s">
        <v>599</v>
      </c>
    </row>
    <row r="24" spans="1:9">
      <c r="A24" s="133"/>
      <c r="B24" s="136"/>
      <c r="C24" s="51" t="s">
        <v>59</v>
      </c>
      <c r="D24" s="51" t="s">
        <v>33</v>
      </c>
      <c r="E24" s="51" t="s">
        <v>15</v>
      </c>
      <c r="F24" s="52" t="s">
        <v>504</v>
      </c>
      <c r="G24" s="51" t="s">
        <v>496</v>
      </c>
      <c r="H24" s="54">
        <v>44076</v>
      </c>
      <c r="I24" s="53"/>
    </row>
    <row r="25" spans="1:9">
      <c r="A25" s="133"/>
      <c r="B25" s="136"/>
      <c r="C25" s="51" t="s">
        <v>60</v>
      </c>
      <c r="D25" s="51" t="s">
        <v>33</v>
      </c>
      <c r="E25" s="51" t="s">
        <v>15</v>
      </c>
      <c r="F25" s="52" t="s">
        <v>316</v>
      </c>
      <c r="G25" s="51" t="s">
        <v>490</v>
      </c>
      <c r="H25" s="54">
        <v>43951</v>
      </c>
      <c r="I25" s="53"/>
    </row>
    <row r="26" spans="1:9">
      <c r="A26" s="133"/>
      <c r="B26" s="136" t="s">
        <v>62</v>
      </c>
      <c r="C26" s="51" t="s">
        <v>63</v>
      </c>
      <c r="D26" s="51" t="s">
        <v>33</v>
      </c>
      <c r="E26" s="51" t="s">
        <v>15</v>
      </c>
      <c r="F26" s="52" t="s">
        <v>317</v>
      </c>
      <c r="G26" s="51" t="s">
        <v>464</v>
      </c>
      <c r="H26" s="54">
        <v>43956</v>
      </c>
      <c r="I26" s="53"/>
    </row>
    <row r="27" spans="1:9">
      <c r="A27" s="133"/>
      <c r="B27" s="136"/>
      <c r="C27" s="51" t="s">
        <v>64</v>
      </c>
      <c r="D27" s="51" t="s">
        <v>31</v>
      </c>
      <c r="E27" s="51"/>
      <c r="F27" s="52" t="s">
        <v>319</v>
      </c>
      <c r="G27" s="51"/>
      <c r="H27" s="51"/>
      <c r="I27" s="53" t="s">
        <v>600</v>
      </c>
    </row>
    <row r="28" spans="1:9">
      <c r="A28" s="133"/>
      <c r="B28" s="136"/>
      <c r="C28" s="51" t="s">
        <v>65</v>
      </c>
      <c r="D28" s="51" t="s">
        <v>33</v>
      </c>
      <c r="E28" s="51"/>
      <c r="F28" s="52" t="s">
        <v>505</v>
      </c>
      <c r="G28" s="51" t="s">
        <v>471</v>
      </c>
      <c r="H28" s="54">
        <v>43987</v>
      </c>
      <c r="I28" s="53" t="s">
        <v>601</v>
      </c>
    </row>
    <row r="29" spans="1:9">
      <c r="A29" s="133"/>
      <c r="B29" s="136"/>
      <c r="C29" s="51" t="s">
        <v>66</v>
      </c>
      <c r="D29" s="51" t="s">
        <v>33</v>
      </c>
      <c r="E29" s="51" t="s">
        <v>15</v>
      </c>
      <c r="F29" s="52" t="s">
        <v>317</v>
      </c>
      <c r="G29" s="51" t="s">
        <v>473</v>
      </c>
      <c r="H29" s="54">
        <v>44062</v>
      </c>
      <c r="I29" s="53"/>
    </row>
    <row r="30" spans="1:9">
      <c r="A30" s="133"/>
      <c r="B30" s="136"/>
      <c r="C30" s="51" t="s">
        <v>67</v>
      </c>
      <c r="D30" s="51" t="s">
        <v>31</v>
      </c>
      <c r="E30" s="51"/>
      <c r="F30" s="52" t="s">
        <v>319</v>
      </c>
      <c r="G30" s="51" t="s">
        <v>497</v>
      </c>
      <c r="H30" s="51"/>
      <c r="I30" s="53" t="s">
        <v>592</v>
      </c>
    </row>
    <row r="31" spans="1:9">
      <c r="A31" s="133"/>
      <c r="B31" s="136"/>
      <c r="C31" s="51" t="s">
        <v>68</v>
      </c>
      <c r="D31" s="51" t="s">
        <v>33</v>
      </c>
      <c r="E31" s="51" t="s">
        <v>15</v>
      </c>
      <c r="F31" s="52" t="s">
        <v>317</v>
      </c>
      <c r="G31" s="51" t="s">
        <v>474</v>
      </c>
      <c r="H31" s="54">
        <v>43969</v>
      </c>
      <c r="I31" s="53"/>
    </row>
    <row r="32" spans="1:9">
      <c r="A32" s="133"/>
      <c r="B32" s="136"/>
      <c r="C32" s="51" t="s">
        <v>318</v>
      </c>
      <c r="D32" s="51" t="s">
        <v>33</v>
      </c>
      <c r="E32" s="51" t="s">
        <v>15</v>
      </c>
      <c r="F32" s="52" t="s">
        <v>317</v>
      </c>
      <c r="G32" s="51" t="s">
        <v>475</v>
      </c>
      <c r="H32" s="54">
        <v>44042</v>
      </c>
      <c r="I32" s="53"/>
    </row>
    <row r="33" spans="1:9">
      <c r="A33" s="133"/>
      <c r="B33" s="136"/>
      <c r="C33" s="51" t="s">
        <v>69</v>
      </c>
      <c r="D33" s="51" t="s">
        <v>33</v>
      </c>
      <c r="E33" s="51" t="s">
        <v>15</v>
      </c>
      <c r="F33" s="52" t="s">
        <v>317</v>
      </c>
      <c r="G33" s="51" t="s">
        <v>478</v>
      </c>
      <c r="H33" s="54">
        <v>44261</v>
      </c>
      <c r="I33" s="53"/>
    </row>
    <row r="34" spans="1:9">
      <c r="A34" s="133"/>
      <c r="B34" s="136"/>
      <c r="C34" s="51" t="s">
        <v>70</v>
      </c>
      <c r="D34" s="51" t="s">
        <v>33</v>
      </c>
      <c r="E34" s="51"/>
      <c r="F34" s="52" t="s">
        <v>324</v>
      </c>
      <c r="G34" s="56" t="s">
        <v>498</v>
      </c>
      <c r="H34" s="54">
        <v>44025</v>
      </c>
      <c r="I34" s="53" t="s">
        <v>592</v>
      </c>
    </row>
    <row r="35" spans="1:9">
      <c r="A35" s="133"/>
      <c r="B35" s="136"/>
      <c r="C35" s="51" t="s">
        <v>71</v>
      </c>
      <c r="D35" s="51" t="s">
        <v>33</v>
      </c>
      <c r="E35" s="51"/>
      <c r="F35" s="52" t="s">
        <v>505</v>
      </c>
      <c r="G35" s="51"/>
      <c r="H35" s="54">
        <v>43985</v>
      </c>
      <c r="I35" s="53" t="s">
        <v>602</v>
      </c>
    </row>
    <row r="36" spans="1:9">
      <c r="A36" s="133"/>
      <c r="B36" s="136"/>
      <c r="C36" s="51" t="s">
        <v>72</v>
      </c>
      <c r="D36" s="51" t="s">
        <v>33</v>
      </c>
      <c r="E36" s="51" t="s">
        <v>15</v>
      </c>
      <c r="F36" s="52" t="s">
        <v>317</v>
      </c>
      <c r="G36" s="51" t="s">
        <v>480</v>
      </c>
      <c r="H36" s="54">
        <v>44000</v>
      </c>
      <c r="I36" s="53"/>
    </row>
    <row r="37" spans="1:9">
      <c r="A37" s="133"/>
      <c r="B37" s="136"/>
      <c r="C37" s="51" t="s">
        <v>73</v>
      </c>
      <c r="D37" s="51" t="s">
        <v>35</v>
      </c>
      <c r="E37" s="51" t="s">
        <v>15</v>
      </c>
      <c r="F37" s="52" t="s">
        <v>317</v>
      </c>
      <c r="G37" s="51"/>
      <c r="H37" s="51"/>
      <c r="I37" s="53"/>
    </row>
    <row r="38" spans="1:9">
      <c r="A38" s="133"/>
      <c r="B38" s="136"/>
      <c r="C38" s="51" t="s">
        <v>74</v>
      </c>
      <c r="D38" s="51" t="s">
        <v>33</v>
      </c>
      <c r="E38" s="51" t="s">
        <v>15</v>
      </c>
      <c r="F38" s="52" t="s">
        <v>317</v>
      </c>
      <c r="G38" s="51" t="s">
        <v>481</v>
      </c>
      <c r="H38" s="54">
        <v>43779</v>
      </c>
      <c r="I38" s="53"/>
    </row>
    <row r="39" spans="1:9">
      <c r="A39" s="133"/>
      <c r="B39" s="136"/>
      <c r="C39" s="51" t="s">
        <v>75</v>
      </c>
      <c r="D39" s="51" t="s">
        <v>33</v>
      </c>
      <c r="E39" s="51" t="s">
        <v>15</v>
      </c>
      <c r="F39" s="52" t="s">
        <v>317</v>
      </c>
      <c r="G39" s="51" t="s">
        <v>482</v>
      </c>
      <c r="H39" s="57" t="s">
        <v>684</v>
      </c>
      <c r="I39" s="53"/>
    </row>
    <row r="40" spans="1:9">
      <c r="A40" s="133"/>
      <c r="B40" s="136"/>
      <c r="C40" s="51" t="s">
        <v>76</v>
      </c>
      <c r="D40" s="51" t="s">
        <v>33</v>
      </c>
      <c r="E40" s="51" t="s">
        <v>15</v>
      </c>
      <c r="F40" s="52" t="s">
        <v>505</v>
      </c>
      <c r="G40" s="51" t="s">
        <v>484</v>
      </c>
      <c r="H40" s="54">
        <v>43961</v>
      </c>
      <c r="I40" s="53"/>
    </row>
    <row r="41" spans="1:9">
      <c r="A41" s="133"/>
      <c r="B41" s="136"/>
      <c r="C41" s="51" t="s">
        <v>77</v>
      </c>
      <c r="D41" s="51" t="s">
        <v>33</v>
      </c>
      <c r="E41" s="51"/>
      <c r="F41" s="52" t="s">
        <v>317</v>
      </c>
      <c r="G41" s="51" t="s">
        <v>487</v>
      </c>
      <c r="H41" s="54">
        <v>43989</v>
      </c>
      <c r="I41" s="53" t="s">
        <v>592</v>
      </c>
    </row>
    <row r="42" spans="1:9">
      <c r="A42" s="133"/>
      <c r="B42" s="136"/>
      <c r="C42" s="51" t="s">
        <v>78</v>
      </c>
      <c r="D42" s="51" t="s">
        <v>34</v>
      </c>
      <c r="E42" s="51"/>
      <c r="F42" s="52" t="s">
        <v>322</v>
      </c>
      <c r="G42" s="51" t="s">
        <v>683</v>
      </c>
      <c r="H42" s="51"/>
      <c r="I42" s="53" t="s">
        <v>603</v>
      </c>
    </row>
    <row r="43" spans="1:9">
      <c r="A43" s="133"/>
      <c r="B43" s="136" t="s">
        <v>8</v>
      </c>
      <c r="C43" s="51" t="s">
        <v>79</v>
      </c>
      <c r="D43" s="51" t="s">
        <v>31</v>
      </c>
      <c r="E43" s="51" t="s">
        <v>15</v>
      </c>
      <c r="F43" s="52" t="s">
        <v>513</v>
      </c>
      <c r="G43" s="51"/>
      <c r="H43" s="51"/>
      <c r="I43" s="53"/>
    </row>
    <row r="44" spans="1:9">
      <c r="A44" s="133"/>
      <c r="B44" s="136"/>
      <c r="C44" s="51" t="s">
        <v>80</v>
      </c>
      <c r="D44" s="51" t="s">
        <v>33</v>
      </c>
      <c r="E44" s="51"/>
      <c r="F44" s="52" t="s">
        <v>322</v>
      </c>
      <c r="G44" s="51" t="s">
        <v>499</v>
      </c>
      <c r="H44" s="54">
        <v>44301</v>
      </c>
      <c r="I44" s="53" t="s">
        <v>604</v>
      </c>
    </row>
    <row r="45" spans="1:9">
      <c r="A45" s="133"/>
      <c r="B45" s="136"/>
      <c r="C45" s="51" t="s">
        <v>81</v>
      </c>
      <c r="D45" s="51" t="s">
        <v>33</v>
      </c>
      <c r="E45" s="51"/>
      <c r="F45" s="52" t="s">
        <v>317</v>
      </c>
      <c r="G45" s="51" t="s">
        <v>469</v>
      </c>
      <c r="H45" s="54">
        <v>43830</v>
      </c>
      <c r="I45" s="53" t="s">
        <v>601</v>
      </c>
    </row>
    <row r="46" spans="1:9">
      <c r="A46" s="133"/>
      <c r="B46" s="136"/>
      <c r="C46" s="51" t="s">
        <v>82</v>
      </c>
      <c r="D46" s="51" t="s">
        <v>33</v>
      </c>
      <c r="E46" s="51"/>
      <c r="F46" s="52" t="s">
        <v>501</v>
      </c>
      <c r="G46" s="51" t="s">
        <v>500</v>
      </c>
      <c r="H46" s="54">
        <v>44114</v>
      </c>
      <c r="I46" s="53"/>
    </row>
    <row r="47" spans="1:9" ht="24">
      <c r="A47" s="133"/>
      <c r="B47" s="136"/>
      <c r="C47" s="51" t="s">
        <v>83</v>
      </c>
      <c r="D47" s="51" t="s">
        <v>31</v>
      </c>
      <c r="E47" s="51"/>
      <c r="F47" s="52" t="s">
        <v>516</v>
      </c>
      <c r="G47" s="51"/>
      <c r="H47" s="51"/>
      <c r="I47" s="53" t="s">
        <v>605</v>
      </c>
    </row>
    <row r="48" spans="1:9">
      <c r="A48" s="133"/>
      <c r="B48" s="136"/>
      <c r="C48" s="51" t="s">
        <v>84</v>
      </c>
      <c r="D48" s="51" t="s">
        <v>33</v>
      </c>
      <c r="E48" s="51" t="s">
        <v>15</v>
      </c>
      <c r="F48" s="52" t="s">
        <v>317</v>
      </c>
      <c r="G48" s="51" t="s">
        <v>470</v>
      </c>
      <c r="H48" s="54">
        <v>43757</v>
      </c>
      <c r="I48" s="53"/>
    </row>
    <row r="49" spans="1:9">
      <c r="A49" s="133"/>
      <c r="B49" s="136"/>
      <c r="C49" s="51" t="s">
        <v>85</v>
      </c>
      <c r="D49" s="51" t="s">
        <v>34</v>
      </c>
      <c r="E49" s="51" t="s">
        <v>15</v>
      </c>
      <c r="F49" s="52" t="s">
        <v>322</v>
      </c>
      <c r="G49" s="51" t="s">
        <v>683</v>
      </c>
      <c r="H49" s="51"/>
      <c r="I49" s="53"/>
    </row>
    <row r="50" spans="1:9" ht="24">
      <c r="A50" s="133"/>
      <c r="B50" s="136"/>
      <c r="C50" s="51" t="s">
        <v>86</v>
      </c>
      <c r="D50" s="51" t="s">
        <v>34</v>
      </c>
      <c r="E50" s="51"/>
      <c r="F50" s="52" t="s">
        <v>322</v>
      </c>
      <c r="G50" s="51" t="s">
        <v>683</v>
      </c>
      <c r="H50" s="51"/>
      <c r="I50" s="53" t="s">
        <v>605</v>
      </c>
    </row>
    <row r="51" spans="1:9">
      <c r="A51" s="133"/>
      <c r="B51" s="136"/>
      <c r="C51" s="51" t="s">
        <v>87</v>
      </c>
      <c r="D51" s="51" t="s">
        <v>35</v>
      </c>
      <c r="E51" s="51" t="s">
        <v>15</v>
      </c>
      <c r="F51" s="52" t="s">
        <v>322</v>
      </c>
      <c r="G51" s="51"/>
      <c r="H51" s="51"/>
      <c r="I51" s="53"/>
    </row>
    <row r="52" spans="1:9">
      <c r="A52" s="133"/>
      <c r="B52" s="136"/>
      <c r="C52" s="51" t="s">
        <v>88</v>
      </c>
      <c r="D52" s="51" t="s">
        <v>33</v>
      </c>
      <c r="E52" s="51"/>
      <c r="F52" s="52" t="s">
        <v>317</v>
      </c>
      <c r="G52" s="51" t="s">
        <v>476</v>
      </c>
      <c r="H52" s="54">
        <v>43969</v>
      </c>
      <c r="I52" s="53" t="s">
        <v>601</v>
      </c>
    </row>
    <row r="53" spans="1:9">
      <c r="A53" s="133"/>
      <c r="B53" s="136"/>
      <c r="C53" s="51" t="s">
        <v>89</v>
      </c>
      <c r="D53" s="51" t="s">
        <v>33</v>
      </c>
      <c r="E53" s="51"/>
      <c r="F53" s="52" t="s">
        <v>317</v>
      </c>
      <c r="G53" s="51" t="s">
        <v>479</v>
      </c>
      <c r="H53" s="54">
        <v>44261</v>
      </c>
      <c r="I53" s="53" t="s">
        <v>606</v>
      </c>
    </row>
    <row r="54" spans="1:9">
      <c r="A54" s="133"/>
      <c r="B54" s="136" t="s">
        <v>90</v>
      </c>
      <c r="C54" s="51" t="s">
        <v>91</v>
      </c>
      <c r="D54" s="51" t="s">
        <v>33</v>
      </c>
      <c r="E54" s="51" t="s">
        <v>15</v>
      </c>
      <c r="F54" s="52" t="s">
        <v>316</v>
      </c>
      <c r="G54" s="51" t="s">
        <v>465</v>
      </c>
      <c r="H54" s="54">
        <v>44276</v>
      </c>
      <c r="I54" s="53"/>
    </row>
    <row r="55" spans="1:9">
      <c r="A55" s="133"/>
      <c r="B55" s="136"/>
      <c r="C55" s="51" t="s">
        <v>92</v>
      </c>
      <c r="D55" s="51" t="s">
        <v>33</v>
      </c>
      <c r="E55" s="51" t="s">
        <v>15</v>
      </c>
      <c r="F55" s="52" t="s">
        <v>317</v>
      </c>
      <c r="G55" s="51"/>
      <c r="H55" s="54">
        <v>43745</v>
      </c>
      <c r="I55" s="53"/>
    </row>
    <row r="56" spans="1:9" ht="24">
      <c r="A56" s="133"/>
      <c r="B56" s="136"/>
      <c r="C56" s="51" t="s">
        <v>93</v>
      </c>
      <c r="D56" s="51" t="s">
        <v>35</v>
      </c>
      <c r="E56" s="51"/>
      <c r="F56" s="52" t="s">
        <v>322</v>
      </c>
      <c r="G56" s="51" t="s">
        <v>683</v>
      </c>
      <c r="H56" s="51"/>
      <c r="I56" s="53" t="s">
        <v>607</v>
      </c>
    </row>
    <row r="57" spans="1:9">
      <c r="A57" s="133"/>
      <c r="B57" s="136"/>
      <c r="C57" s="51" t="s">
        <v>94</v>
      </c>
      <c r="D57" s="51" t="s">
        <v>35</v>
      </c>
      <c r="E57" s="51" t="s">
        <v>15</v>
      </c>
      <c r="F57" s="52" t="s">
        <v>322</v>
      </c>
      <c r="G57" s="51" t="s">
        <v>683</v>
      </c>
      <c r="H57" s="51"/>
      <c r="I57" s="53"/>
    </row>
    <row r="58" spans="1:9">
      <c r="A58" s="133"/>
      <c r="B58" s="136"/>
      <c r="C58" s="51" t="s">
        <v>95</v>
      </c>
      <c r="D58" s="51" t="s">
        <v>33</v>
      </c>
      <c r="E58" s="51" t="s">
        <v>15</v>
      </c>
      <c r="F58" s="52" t="s">
        <v>317</v>
      </c>
      <c r="G58" s="51" t="s">
        <v>485</v>
      </c>
      <c r="H58" s="54">
        <v>44029</v>
      </c>
      <c r="I58" s="53"/>
    </row>
    <row r="59" spans="1:9">
      <c r="A59" s="133"/>
      <c r="B59" s="136"/>
      <c r="C59" s="51" t="s">
        <v>96</v>
      </c>
      <c r="D59" s="51" t="s">
        <v>35</v>
      </c>
      <c r="E59" s="51" t="s">
        <v>15</v>
      </c>
      <c r="F59" s="52" t="s">
        <v>322</v>
      </c>
      <c r="G59" s="51" t="s">
        <v>683</v>
      </c>
      <c r="H59" s="51"/>
      <c r="I59" s="53"/>
    </row>
    <row r="60" spans="1:9">
      <c r="A60" s="133"/>
      <c r="B60" s="136" t="s">
        <v>9</v>
      </c>
      <c r="C60" s="51" t="s">
        <v>97</v>
      </c>
      <c r="D60" s="51" t="s">
        <v>35</v>
      </c>
      <c r="E60" s="51"/>
      <c r="F60" s="52" t="s">
        <v>322</v>
      </c>
      <c r="G60" s="51"/>
      <c r="H60" s="51"/>
      <c r="I60" s="53" t="s">
        <v>604</v>
      </c>
    </row>
    <row r="61" spans="1:9">
      <c r="A61" s="133"/>
      <c r="B61" s="136"/>
      <c r="C61" s="51" t="s">
        <v>98</v>
      </c>
      <c r="D61" s="51" t="s">
        <v>35</v>
      </c>
      <c r="E61" s="51"/>
      <c r="F61" s="52" t="s">
        <v>514</v>
      </c>
      <c r="G61" s="51"/>
      <c r="H61" s="51"/>
      <c r="I61" s="53" t="s">
        <v>604</v>
      </c>
    </row>
    <row r="62" spans="1:9">
      <c r="A62" s="133"/>
      <c r="B62" s="136"/>
      <c r="C62" s="51" t="s">
        <v>99</v>
      </c>
      <c r="D62" s="51" t="s">
        <v>35</v>
      </c>
      <c r="E62" s="51"/>
      <c r="F62" s="52" t="s">
        <v>322</v>
      </c>
      <c r="G62" s="51"/>
      <c r="H62" s="51"/>
      <c r="I62" s="53" t="s">
        <v>604</v>
      </c>
    </row>
    <row r="63" spans="1:9">
      <c r="A63" s="133"/>
      <c r="B63" s="136"/>
      <c r="C63" s="51" t="s">
        <v>100</v>
      </c>
      <c r="D63" s="51" t="s">
        <v>35</v>
      </c>
      <c r="E63" s="51"/>
      <c r="F63" s="52" t="s">
        <v>321</v>
      </c>
      <c r="G63" s="51"/>
      <c r="H63" s="51"/>
      <c r="I63" s="53" t="s">
        <v>608</v>
      </c>
    </row>
    <row r="64" spans="1:9">
      <c r="A64" s="133"/>
      <c r="B64" s="136"/>
      <c r="C64" s="51" t="s">
        <v>101</v>
      </c>
      <c r="D64" s="51" t="s">
        <v>35</v>
      </c>
      <c r="E64" s="51"/>
      <c r="F64" s="52" t="s">
        <v>322</v>
      </c>
      <c r="G64" s="51"/>
      <c r="H64" s="51"/>
      <c r="I64" s="53" t="s">
        <v>604</v>
      </c>
    </row>
    <row r="65" spans="1:9">
      <c r="A65" s="133"/>
      <c r="B65" s="136"/>
      <c r="C65" s="51" t="s">
        <v>102</v>
      </c>
      <c r="D65" s="51" t="s">
        <v>35</v>
      </c>
      <c r="E65" s="51"/>
      <c r="F65" s="52" t="s">
        <v>322</v>
      </c>
      <c r="G65" s="51"/>
      <c r="H65" s="51"/>
      <c r="I65" s="53" t="s">
        <v>604</v>
      </c>
    </row>
    <row r="66" spans="1:9">
      <c r="A66" s="133"/>
      <c r="B66" s="136"/>
      <c r="C66" s="51" t="s">
        <v>323</v>
      </c>
      <c r="D66" s="51" t="s">
        <v>35</v>
      </c>
      <c r="E66" s="51"/>
      <c r="F66" s="52" t="s">
        <v>322</v>
      </c>
      <c r="G66" s="51"/>
      <c r="H66" s="51"/>
      <c r="I66" s="53" t="s">
        <v>609</v>
      </c>
    </row>
    <row r="67" spans="1:9">
      <c r="A67" s="133"/>
      <c r="B67" s="136"/>
      <c r="C67" s="51" t="s">
        <v>103</v>
      </c>
      <c r="D67" s="51" t="s">
        <v>33</v>
      </c>
      <c r="E67" s="51" t="s">
        <v>15</v>
      </c>
      <c r="F67" s="52" t="s">
        <v>316</v>
      </c>
      <c r="G67" s="51" t="s">
        <v>685</v>
      </c>
      <c r="H67" s="51">
        <v>44093</v>
      </c>
      <c r="I67" s="53"/>
    </row>
    <row r="68" spans="1:9">
      <c r="A68" s="133"/>
      <c r="B68" s="136"/>
      <c r="C68" s="51" t="s">
        <v>104</v>
      </c>
      <c r="D68" s="51" t="s">
        <v>35</v>
      </c>
      <c r="E68" s="51" t="s">
        <v>15</v>
      </c>
      <c r="F68" s="52" t="s">
        <v>322</v>
      </c>
      <c r="G68" s="51"/>
      <c r="H68" s="51"/>
      <c r="I68" s="53"/>
    </row>
    <row r="69" spans="1:9">
      <c r="A69" s="133"/>
      <c r="B69" s="136"/>
      <c r="C69" s="51" t="s">
        <v>106</v>
      </c>
      <c r="D69" s="51" t="s">
        <v>34</v>
      </c>
      <c r="E69" s="51"/>
      <c r="F69" s="52" t="s">
        <v>322</v>
      </c>
      <c r="G69" s="51" t="s">
        <v>683</v>
      </c>
      <c r="H69" s="51"/>
      <c r="I69" s="53" t="s">
        <v>604</v>
      </c>
    </row>
    <row r="70" spans="1:9">
      <c r="A70" s="133"/>
      <c r="B70" s="136"/>
      <c r="C70" s="51" t="s">
        <v>105</v>
      </c>
      <c r="D70" s="51" t="s">
        <v>35</v>
      </c>
      <c r="E70" s="51"/>
      <c r="F70" s="52" t="s">
        <v>322</v>
      </c>
      <c r="G70" s="51"/>
      <c r="H70" s="51"/>
      <c r="I70" s="53" t="s">
        <v>604</v>
      </c>
    </row>
    <row r="71" spans="1:9">
      <c r="A71" s="133"/>
      <c r="B71" s="136"/>
      <c r="C71" s="51" t="s">
        <v>107</v>
      </c>
      <c r="D71" s="51" t="s">
        <v>35</v>
      </c>
      <c r="E71" s="51" t="s">
        <v>15</v>
      </c>
      <c r="F71" s="52" t="s">
        <v>322</v>
      </c>
      <c r="G71" s="51"/>
      <c r="H71" s="51"/>
      <c r="I71" s="53"/>
    </row>
    <row r="72" spans="1:9">
      <c r="A72" s="133"/>
      <c r="B72" s="136"/>
      <c r="C72" s="51" t="s">
        <v>108</v>
      </c>
      <c r="D72" s="51" t="s">
        <v>31</v>
      </c>
      <c r="E72" s="51"/>
      <c r="F72" s="52" t="s">
        <v>520</v>
      </c>
      <c r="G72" s="51"/>
      <c r="H72" s="51"/>
      <c r="I72" s="53" t="s">
        <v>606</v>
      </c>
    </row>
    <row r="73" spans="1:9">
      <c r="A73" s="133"/>
      <c r="B73" s="136"/>
      <c r="C73" s="51" t="s">
        <v>109</v>
      </c>
      <c r="D73" s="51" t="s">
        <v>35</v>
      </c>
      <c r="E73" s="51"/>
      <c r="F73" s="52" t="s">
        <v>322</v>
      </c>
      <c r="G73" s="51"/>
      <c r="H73" s="51"/>
      <c r="I73" s="53" t="s">
        <v>610</v>
      </c>
    </row>
    <row r="74" spans="1:9">
      <c r="A74" s="133"/>
      <c r="B74" s="136"/>
      <c r="C74" s="51" t="s">
        <v>110</v>
      </c>
      <c r="D74" s="51" t="s">
        <v>35</v>
      </c>
      <c r="E74" s="51"/>
      <c r="F74" s="52" t="s">
        <v>322</v>
      </c>
      <c r="G74" s="51"/>
      <c r="H74" s="51"/>
      <c r="I74" s="53" t="s">
        <v>606</v>
      </c>
    </row>
    <row r="75" spans="1:9">
      <c r="A75" s="133"/>
      <c r="B75" s="136"/>
      <c r="C75" s="51" t="s">
        <v>111</v>
      </c>
      <c r="D75" s="51" t="s">
        <v>31</v>
      </c>
      <c r="E75" s="51" t="s">
        <v>15</v>
      </c>
      <c r="F75" s="52" t="s">
        <v>521</v>
      </c>
      <c r="G75" s="51"/>
      <c r="H75" s="51"/>
      <c r="I75" s="53"/>
    </row>
    <row r="76" spans="1:9">
      <c r="A76" s="133"/>
      <c r="B76" s="136"/>
      <c r="C76" s="51" t="s">
        <v>112</v>
      </c>
      <c r="D76" s="51" t="s">
        <v>33</v>
      </c>
      <c r="E76" s="51" t="s">
        <v>15</v>
      </c>
      <c r="F76" s="52" t="s">
        <v>317</v>
      </c>
      <c r="G76" s="51"/>
      <c r="H76" s="54">
        <v>44719</v>
      </c>
      <c r="I76" s="53"/>
    </row>
    <row r="77" spans="1:9">
      <c r="A77" s="133"/>
      <c r="B77" s="136"/>
      <c r="C77" s="51" t="s">
        <v>113</v>
      </c>
      <c r="D77" s="51" t="s">
        <v>34</v>
      </c>
      <c r="E77" s="51" t="s">
        <v>15</v>
      </c>
      <c r="F77" s="52" t="s">
        <v>322</v>
      </c>
      <c r="G77" s="51" t="s">
        <v>683</v>
      </c>
      <c r="H77" s="51"/>
      <c r="I77" s="53"/>
    </row>
    <row r="78" spans="1:9">
      <c r="A78" s="133"/>
      <c r="B78" s="136"/>
      <c r="C78" s="51" t="s">
        <v>114</v>
      </c>
      <c r="D78" s="51" t="s">
        <v>33</v>
      </c>
      <c r="E78" s="51"/>
      <c r="F78" s="52" t="s">
        <v>317</v>
      </c>
      <c r="G78" s="51" t="s">
        <v>488</v>
      </c>
      <c r="H78" s="54">
        <v>44046</v>
      </c>
      <c r="I78" s="53" t="s">
        <v>598</v>
      </c>
    </row>
    <row r="79" spans="1:9">
      <c r="A79" s="133"/>
      <c r="B79" s="136" t="s">
        <v>10</v>
      </c>
      <c r="C79" s="51" t="s">
        <v>115</v>
      </c>
      <c r="D79" s="51" t="s">
        <v>34</v>
      </c>
      <c r="E79" s="51" t="s">
        <v>15</v>
      </c>
      <c r="F79" s="52" t="s">
        <v>322</v>
      </c>
      <c r="G79" s="51" t="s">
        <v>683</v>
      </c>
      <c r="H79" s="51"/>
      <c r="I79" s="53"/>
    </row>
    <row r="80" spans="1:9" ht="24">
      <c r="A80" s="133"/>
      <c r="B80" s="136"/>
      <c r="C80" s="51" t="s">
        <v>116</v>
      </c>
      <c r="D80" s="51" t="s">
        <v>35</v>
      </c>
      <c r="E80" s="51"/>
      <c r="F80" s="52" t="s">
        <v>322</v>
      </c>
      <c r="G80" s="51"/>
      <c r="H80" s="51"/>
      <c r="I80" s="53" t="s">
        <v>611</v>
      </c>
    </row>
    <row r="81" spans="1:9">
      <c r="A81" s="133"/>
      <c r="B81" s="136"/>
      <c r="C81" s="51" t="s">
        <v>117</v>
      </c>
      <c r="D81" s="51" t="s">
        <v>34</v>
      </c>
      <c r="E81" s="51"/>
      <c r="F81" s="52" t="s">
        <v>322</v>
      </c>
      <c r="G81" s="51" t="s">
        <v>683</v>
      </c>
      <c r="H81" s="51"/>
      <c r="I81" s="53" t="s">
        <v>612</v>
      </c>
    </row>
    <row r="82" spans="1:9">
      <c r="A82" s="133"/>
      <c r="B82" s="136"/>
      <c r="C82" s="51" t="s">
        <v>118</v>
      </c>
      <c r="D82" s="51" t="s">
        <v>34</v>
      </c>
      <c r="E82" s="51"/>
      <c r="F82" s="52" t="s">
        <v>322</v>
      </c>
      <c r="G82" s="51" t="s">
        <v>683</v>
      </c>
      <c r="H82" s="51"/>
      <c r="I82" s="53" t="s">
        <v>608</v>
      </c>
    </row>
    <row r="83" spans="1:9">
      <c r="A83" s="133"/>
      <c r="B83" s="136"/>
      <c r="C83" s="51" t="s">
        <v>119</v>
      </c>
      <c r="D83" s="51" t="s">
        <v>33</v>
      </c>
      <c r="E83" s="51" t="s">
        <v>15</v>
      </c>
      <c r="F83" s="52" t="s">
        <v>316</v>
      </c>
      <c r="G83" s="51" t="s">
        <v>502</v>
      </c>
      <c r="H83" s="51"/>
      <c r="I83" s="53"/>
    </row>
    <row r="84" spans="1:9">
      <c r="A84" s="133"/>
      <c r="B84" s="136"/>
      <c r="C84" s="51" t="s">
        <v>120</v>
      </c>
      <c r="D84" s="51" t="s">
        <v>33</v>
      </c>
      <c r="E84" s="51"/>
      <c r="F84" s="52" t="s">
        <v>321</v>
      </c>
      <c r="G84" s="51" t="s">
        <v>503</v>
      </c>
      <c r="H84" s="51"/>
      <c r="I84" s="53" t="s">
        <v>608</v>
      </c>
    </row>
    <row r="85" spans="1:9">
      <c r="A85" s="133"/>
      <c r="B85" s="136"/>
      <c r="C85" s="51" t="s">
        <v>121</v>
      </c>
      <c r="D85" s="51" t="s">
        <v>31</v>
      </c>
      <c r="E85" s="51" t="s">
        <v>15</v>
      </c>
      <c r="F85" s="52" t="s">
        <v>522</v>
      </c>
      <c r="G85" s="51"/>
      <c r="H85" s="51"/>
      <c r="I85" s="53"/>
    </row>
    <row r="86" spans="1:9">
      <c r="A86" s="133"/>
      <c r="B86" s="136"/>
      <c r="C86" s="51" t="s">
        <v>122</v>
      </c>
      <c r="D86" s="51" t="s">
        <v>34</v>
      </c>
      <c r="E86" s="51" t="s">
        <v>15</v>
      </c>
      <c r="F86" s="52" t="s">
        <v>322</v>
      </c>
      <c r="G86" s="51" t="s">
        <v>683</v>
      </c>
      <c r="H86" s="51"/>
      <c r="I86" s="53"/>
    </row>
    <row r="87" spans="1:9" ht="15.75" thickBot="1">
      <c r="A87" s="134"/>
      <c r="B87" s="137"/>
      <c r="C87" s="67" t="s">
        <v>123</v>
      </c>
      <c r="D87" s="67" t="s">
        <v>34</v>
      </c>
      <c r="E87" s="67"/>
      <c r="F87" s="68" t="s">
        <v>322</v>
      </c>
      <c r="G87" s="67" t="s">
        <v>683</v>
      </c>
      <c r="H87" s="67"/>
      <c r="I87" s="69" t="s">
        <v>613</v>
      </c>
    </row>
    <row r="88" spans="1:9">
      <c r="F88" s="76"/>
    </row>
  </sheetData>
  <mergeCells count="9">
    <mergeCell ref="A2:A87"/>
    <mergeCell ref="B2:B11"/>
    <mergeCell ref="B12:B17"/>
    <mergeCell ref="B18:B25"/>
    <mergeCell ref="B26:B42"/>
    <mergeCell ref="B43:B53"/>
    <mergeCell ref="B54:B59"/>
    <mergeCell ref="B60:B78"/>
    <mergeCell ref="B79:B87"/>
  </mergeCells>
  <conditionalFormatting sqref="C30">
    <cfRule type="cellIs" dxfId="3" priority="1" operator="equal">
      <formula>"Muito improvável"</formula>
    </cfRule>
    <cfRule type="cellIs" dxfId="2" priority="2" operator="equal">
      <formula>"Pouco provável"</formula>
    </cfRule>
    <cfRule type="cellIs" dxfId="1" priority="3" operator="equal">
      <formula>"Provável"</formula>
    </cfRule>
    <cfRule type="cellIs" dxfId="0" priority="4" operator="equal">
      <formula>"Integrado"</formula>
    </cfRule>
  </conditionalFormatting>
  <dataValidations count="2">
    <dataValidation type="list" allowBlank="1" showInputMessage="1" showErrorMessage="1" sqref="D88:E88 D2:D87">
      <formula1>$K$2:$K$5</formula1>
    </dataValidation>
    <dataValidation type="list" allowBlank="1" showInputMessage="1" showErrorMessage="1" sqref="E2:E87">
      <formula1>$L$2:$L$4</formula1>
    </dataValidation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4"/>
  <sheetViews>
    <sheetView topLeftCell="A48" zoomScale="70" zoomScaleNormal="70" workbookViewId="0">
      <selection activeCell="H2" sqref="H2:H78"/>
    </sheetView>
  </sheetViews>
  <sheetFormatPr defaultColWidth="9.140625" defaultRowHeight="15"/>
  <cols>
    <col min="1" max="1" width="10.85546875" style="19" customWidth="1"/>
    <col min="2" max="2" width="16.7109375" style="20" customWidth="1"/>
    <col min="3" max="3" width="25.7109375" style="75" customWidth="1"/>
    <col min="4" max="4" width="32.42578125" style="75" customWidth="1"/>
    <col min="5" max="5" width="21.85546875" style="75" customWidth="1"/>
    <col min="6" max="6" width="59.42578125" style="75" customWidth="1"/>
    <col min="7" max="7" width="39.28515625" style="77" customWidth="1"/>
    <col min="8" max="8" width="21.42578125" style="77" customWidth="1"/>
    <col min="9" max="9" width="55.140625" style="78" customWidth="1"/>
    <col min="10" max="10" width="9.42578125" style="80" customWidth="1"/>
    <col min="11" max="11" width="33.85546875" style="17" customWidth="1"/>
    <col min="12" max="12" width="35.28515625" style="17" customWidth="1"/>
    <col min="13" max="13" width="3.7109375" style="17" customWidth="1"/>
    <col min="14" max="16384" width="9.140625" style="17"/>
  </cols>
  <sheetData>
    <row r="1" spans="1:12" ht="60.75" thickBot="1">
      <c r="A1" s="22" t="s">
        <v>28</v>
      </c>
      <c r="B1" s="23" t="s">
        <v>0</v>
      </c>
      <c r="C1" s="47" t="s">
        <v>29</v>
      </c>
      <c r="D1" s="24" t="s">
        <v>325</v>
      </c>
      <c r="E1" s="24" t="s">
        <v>326</v>
      </c>
      <c r="F1" s="47" t="s">
        <v>30</v>
      </c>
      <c r="G1" s="24" t="s">
        <v>328</v>
      </c>
      <c r="H1" s="25" t="s">
        <v>329</v>
      </c>
      <c r="I1" s="26" t="s">
        <v>590</v>
      </c>
      <c r="J1" s="79"/>
      <c r="K1" s="81" t="s">
        <v>32</v>
      </c>
      <c r="L1" s="16" t="s">
        <v>27</v>
      </c>
    </row>
    <row r="2" spans="1:12">
      <c r="A2" s="132" t="s">
        <v>47</v>
      </c>
      <c r="B2" s="135" t="s">
        <v>1</v>
      </c>
      <c r="C2" s="48" t="s">
        <v>124</v>
      </c>
      <c r="D2" s="48" t="s">
        <v>33</v>
      </c>
      <c r="E2" s="48" t="s">
        <v>15</v>
      </c>
      <c r="F2" s="49" t="s">
        <v>330</v>
      </c>
      <c r="G2" s="59" t="s">
        <v>331</v>
      </c>
      <c r="H2" s="90">
        <v>43968</v>
      </c>
      <c r="I2" s="50"/>
      <c r="K2" s="82" t="s">
        <v>31</v>
      </c>
      <c r="L2" s="18" t="s">
        <v>15</v>
      </c>
    </row>
    <row r="3" spans="1:12">
      <c r="A3" s="133"/>
      <c r="B3" s="136"/>
      <c r="C3" s="51" t="s">
        <v>125</v>
      </c>
      <c r="D3" s="51" t="s">
        <v>33</v>
      </c>
      <c r="E3" s="51" t="s">
        <v>15</v>
      </c>
      <c r="F3" s="52" t="s">
        <v>330</v>
      </c>
      <c r="G3" s="60" t="s">
        <v>431</v>
      </c>
      <c r="H3" s="91">
        <v>44025</v>
      </c>
      <c r="I3" s="53"/>
      <c r="K3" s="82" t="s">
        <v>33</v>
      </c>
      <c r="L3" s="18" t="s">
        <v>31</v>
      </c>
    </row>
    <row r="4" spans="1:12">
      <c r="A4" s="133"/>
      <c r="B4" s="136"/>
      <c r="C4" s="51" t="s">
        <v>126</v>
      </c>
      <c r="D4" s="51" t="s">
        <v>33</v>
      </c>
      <c r="E4" s="51" t="s">
        <v>15</v>
      </c>
      <c r="F4" s="52" t="s">
        <v>330</v>
      </c>
      <c r="G4" s="60" t="s">
        <v>332</v>
      </c>
      <c r="H4" s="91">
        <v>43980</v>
      </c>
      <c r="I4" s="53"/>
      <c r="K4" s="82" t="s">
        <v>34</v>
      </c>
      <c r="L4" s="18" t="s">
        <v>36</v>
      </c>
    </row>
    <row r="5" spans="1:12" ht="24">
      <c r="A5" s="133"/>
      <c r="B5" s="136"/>
      <c r="C5" s="51" t="s">
        <v>127</v>
      </c>
      <c r="D5" s="51" t="s">
        <v>31</v>
      </c>
      <c r="E5" s="51" t="s">
        <v>31</v>
      </c>
      <c r="F5" s="52" t="s">
        <v>352</v>
      </c>
      <c r="G5" s="60" t="s">
        <v>353</v>
      </c>
      <c r="H5" s="91">
        <v>43837</v>
      </c>
      <c r="I5" s="53" t="s">
        <v>614</v>
      </c>
      <c r="K5" s="82" t="s">
        <v>35</v>
      </c>
    </row>
    <row r="6" spans="1:12">
      <c r="A6" s="133"/>
      <c r="B6" s="136"/>
      <c r="C6" s="51" t="s">
        <v>128</v>
      </c>
      <c r="D6" s="51" t="s">
        <v>33</v>
      </c>
      <c r="E6" s="51" t="s">
        <v>15</v>
      </c>
      <c r="F6" s="52" t="s">
        <v>330</v>
      </c>
      <c r="G6" s="60" t="s">
        <v>333</v>
      </c>
      <c r="H6" s="91">
        <v>43892</v>
      </c>
      <c r="I6" s="53"/>
      <c r="K6" s="45"/>
    </row>
    <row r="7" spans="1:12">
      <c r="A7" s="133"/>
      <c r="B7" s="136"/>
      <c r="C7" s="51" t="s">
        <v>129</v>
      </c>
      <c r="D7" s="51" t="s">
        <v>33</v>
      </c>
      <c r="E7" s="51" t="s">
        <v>31</v>
      </c>
      <c r="F7" s="52" t="s">
        <v>330</v>
      </c>
      <c r="G7" s="60" t="s">
        <v>334</v>
      </c>
      <c r="H7" s="91">
        <v>44025</v>
      </c>
      <c r="I7" s="53" t="s">
        <v>615</v>
      </c>
    </row>
    <row r="8" spans="1:12">
      <c r="A8" s="133"/>
      <c r="B8" s="136"/>
      <c r="C8" s="51" t="s">
        <v>130</v>
      </c>
      <c r="D8" s="51" t="s">
        <v>33</v>
      </c>
      <c r="E8" s="51" t="s">
        <v>31</v>
      </c>
      <c r="F8" s="52" t="s">
        <v>330</v>
      </c>
      <c r="G8" s="60" t="s">
        <v>335</v>
      </c>
      <c r="H8" s="91">
        <v>43990</v>
      </c>
      <c r="I8" s="53" t="s">
        <v>615</v>
      </c>
    </row>
    <row r="9" spans="1:12">
      <c r="A9" s="133"/>
      <c r="B9" s="136"/>
      <c r="C9" s="51" t="s">
        <v>131</v>
      </c>
      <c r="D9" s="51" t="s">
        <v>33</v>
      </c>
      <c r="E9" s="51" t="s">
        <v>15</v>
      </c>
      <c r="F9" s="52" t="s">
        <v>330</v>
      </c>
      <c r="G9" s="60" t="s">
        <v>336</v>
      </c>
      <c r="H9" s="91">
        <v>43956</v>
      </c>
      <c r="I9" s="53"/>
    </row>
    <row r="10" spans="1:12">
      <c r="A10" s="133"/>
      <c r="B10" s="136"/>
      <c r="C10" s="51" t="s">
        <v>132</v>
      </c>
      <c r="D10" s="51" t="s">
        <v>34</v>
      </c>
      <c r="E10" s="51" t="s">
        <v>31</v>
      </c>
      <c r="F10" s="52" t="s">
        <v>376</v>
      </c>
      <c r="G10" s="60"/>
      <c r="H10" s="57"/>
      <c r="I10" s="53"/>
    </row>
    <row r="11" spans="1:12">
      <c r="A11" s="133"/>
      <c r="B11" s="136"/>
      <c r="C11" s="51" t="s">
        <v>133</v>
      </c>
      <c r="D11" s="51" t="s">
        <v>33</v>
      </c>
      <c r="E11" s="51" t="s">
        <v>15</v>
      </c>
      <c r="F11" s="52"/>
      <c r="G11" s="60" t="s">
        <v>337</v>
      </c>
      <c r="H11" s="91">
        <v>44025</v>
      </c>
      <c r="I11" s="53" t="s">
        <v>615</v>
      </c>
    </row>
    <row r="12" spans="1:12">
      <c r="A12" s="133"/>
      <c r="B12" s="136"/>
      <c r="C12" s="51" t="s">
        <v>134</v>
      </c>
      <c r="D12" s="51" t="s">
        <v>33</v>
      </c>
      <c r="E12" s="51" t="s">
        <v>31</v>
      </c>
      <c r="F12" s="52" t="s">
        <v>330</v>
      </c>
      <c r="G12" s="60" t="s">
        <v>338</v>
      </c>
      <c r="H12" s="91">
        <v>43879</v>
      </c>
      <c r="I12" s="53" t="s">
        <v>615</v>
      </c>
    </row>
    <row r="13" spans="1:12" ht="24">
      <c r="A13" s="133"/>
      <c r="B13" s="136" t="s">
        <v>3</v>
      </c>
      <c r="C13" s="51" t="s">
        <v>135</v>
      </c>
      <c r="D13" s="51" t="s">
        <v>34</v>
      </c>
      <c r="E13" s="51" t="s">
        <v>36</v>
      </c>
      <c r="F13" s="52" t="s">
        <v>385</v>
      </c>
      <c r="G13" s="51"/>
      <c r="H13" s="57"/>
      <c r="I13" s="53" t="s">
        <v>616</v>
      </c>
    </row>
    <row r="14" spans="1:12" ht="30">
      <c r="A14" s="133"/>
      <c r="B14" s="136"/>
      <c r="C14" s="51" t="s">
        <v>136</v>
      </c>
      <c r="D14" s="51" t="s">
        <v>34</v>
      </c>
      <c r="E14" s="51" t="s">
        <v>31</v>
      </c>
      <c r="F14" s="52" t="s">
        <v>386</v>
      </c>
      <c r="G14" s="51"/>
      <c r="H14" s="57"/>
      <c r="I14" s="53" t="s">
        <v>617</v>
      </c>
    </row>
    <row r="15" spans="1:12">
      <c r="A15" s="133"/>
      <c r="B15" s="136"/>
      <c r="C15" s="51" t="s">
        <v>137</v>
      </c>
      <c r="D15" s="51" t="s">
        <v>33</v>
      </c>
      <c r="E15" s="51" t="s">
        <v>31</v>
      </c>
      <c r="F15" s="52" t="s">
        <v>330</v>
      </c>
      <c r="G15" s="60" t="s">
        <v>340</v>
      </c>
      <c r="H15" s="91">
        <v>44025</v>
      </c>
      <c r="I15" s="53" t="s">
        <v>618</v>
      </c>
    </row>
    <row r="16" spans="1:12">
      <c r="A16" s="133"/>
      <c r="B16" s="136"/>
      <c r="C16" s="51" t="s">
        <v>138</v>
      </c>
      <c r="D16" s="51" t="s">
        <v>33</v>
      </c>
      <c r="E16" s="51" t="s">
        <v>31</v>
      </c>
      <c r="F16" s="52" t="s">
        <v>2</v>
      </c>
      <c r="G16" s="60" t="s">
        <v>400</v>
      </c>
      <c r="H16" s="91">
        <v>44025</v>
      </c>
      <c r="I16" s="53" t="s">
        <v>618</v>
      </c>
    </row>
    <row r="17" spans="1:9" ht="18.600000000000001" customHeight="1">
      <c r="A17" s="133"/>
      <c r="B17" s="136"/>
      <c r="C17" s="51" t="s">
        <v>139</v>
      </c>
      <c r="D17" s="51" t="s">
        <v>31</v>
      </c>
      <c r="E17" s="51" t="s">
        <v>31</v>
      </c>
      <c r="F17" s="52" t="s">
        <v>319</v>
      </c>
      <c r="G17" s="51"/>
      <c r="H17" s="57"/>
      <c r="I17" s="53" t="s">
        <v>615</v>
      </c>
    </row>
    <row r="18" spans="1:9" ht="52.15" customHeight="1">
      <c r="A18" s="133"/>
      <c r="B18" s="136"/>
      <c r="C18" s="51" t="s">
        <v>140</v>
      </c>
      <c r="D18" s="51" t="s">
        <v>33</v>
      </c>
      <c r="E18" s="51" t="s">
        <v>36</v>
      </c>
      <c r="F18" s="52" t="s">
        <v>367</v>
      </c>
      <c r="G18" s="60" t="s">
        <v>368</v>
      </c>
      <c r="H18" s="91">
        <v>44439</v>
      </c>
      <c r="I18" s="53" t="s">
        <v>619</v>
      </c>
    </row>
    <row r="19" spans="1:9" ht="14.45" customHeight="1">
      <c r="A19" s="133"/>
      <c r="B19" s="136"/>
      <c r="C19" s="51" t="s">
        <v>141</v>
      </c>
      <c r="D19" s="51" t="s">
        <v>34</v>
      </c>
      <c r="E19" s="51" t="s">
        <v>15</v>
      </c>
      <c r="F19" s="52" t="s">
        <v>387</v>
      </c>
      <c r="G19" s="51"/>
      <c r="H19" s="57"/>
      <c r="I19" s="53"/>
    </row>
    <row r="20" spans="1:9">
      <c r="A20" s="133"/>
      <c r="B20" s="136"/>
      <c r="C20" s="51" t="s">
        <v>142</v>
      </c>
      <c r="D20" s="51" t="s">
        <v>33</v>
      </c>
      <c r="E20" s="51" t="s">
        <v>15</v>
      </c>
      <c r="F20" s="52" t="s">
        <v>330</v>
      </c>
      <c r="G20" s="60" t="s">
        <v>341</v>
      </c>
      <c r="H20" s="91">
        <v>44025</v>
      </c>
      <c r="I20" s="53"/>
    </row>
    <row r="21" spans="1:9">
      <c r="A21" s="133"/>
      <c r="B21" s="136"/>
      <c r="C21" s="51" t="s">
        <v>143</v>
      </c>
      <c r="D21" s="51" t="s">
        <v>34</v>
      </c>
      <c r="E21" s="51" t="s">
        <v>31</v>
      </c>
      <c r="F21" s="52" t="s">
        <v>362</v>
      </c>
      <c r="G21" s="60" t="s">
        <v>341</v>
      </c>
      <c r="H21" s="91">
        <v>44282</v>
      </c>
      <c r="I21" s="53" t="s">
        <v>615</v>
      </c>
    </row>
    <row r="22" spans="1:9" ht="14.45" customHeight="1">
      <c r="A22" s="133"/>
      <c r="B22" s="136"/>
      <c r="C22" s="51" t="s">
        <v>144</v>
      </c>
      <c r="D22" s="51" t="s">
        <v>34</v>
      </c>
      <c r="E22" s="61" t="s">
        <v>15</v>
      </c>
      <c r="F22" s="52" t="s">
        <v>388</v>
      </c>
      <c r="G22" s="51"/>
      <c r="H22" s="57"/>
      <c r="I22" s="53"/>
    </row>
    <row r="23" spans="1:9" ht="30">
      <c r="A23" s="133"/>
      <c r="B23" s="136"/>
      <c r="C23" s="51" t="s">
        <v>145</v>
      </c>
      <c r="D23" s="51" t="s">
        <v>35</v>
      </c>
      <c r="E23" s="61" t="s">
        <v>31</v>
      </c>
      <c r="F23" s="52" t="s">
        <v>389</v>
      </c>
      <c r="G23" s="51"/>
      <c r="H23" s="57"/>
      <c r="I23" s="53" t="s">
        <v>618</v>
      </c>
    </row>
    <row r="24" spans="1:9" ht="17.45" customHeight="1">
      <c r="A24" s="133"/>
      <c r="B24" s="136"/>
      <c r="C24" s="51" t="s">
        <v>147</v>
      </c>
      <c r="D24" s="51" t="s">
        <v>33</v>
      </c>
      <c r="E24" s="61" t="s">
        <v>15</v>
      </c>
      <c r="F24" s="52" t="s">
        <v>330</v>
      </c>
      <c r="G24" s="60" t="s">
        <v>342</v>
      </c>
      <c r="H24" s="91">
        <v>44486</v>
      </c>
      <c r="I24" s="53"/>
    </row>
    <row r="25" spans="1:9" ht="13.9" hidden="1" customHeight="1">
      <c r="A25" s="133"/>
      <c r="B25" s="136"/>
      <c r="C25" s="51" t="s">
        <v>148</v>
      </c>
      <c r="D25" s="51" t="s">
        <v>35</v>
      </c>
      <c r="E25" s="61"/>
      <c r="F25" s="52" t="s">
        <v>390</v>
      </c>
      <c r="G25" s="51"/>
      <c r="H25" s="57"/>
      <c r="I25" s="53" t="s">
        <v>619</v>
      </c>
    </row>
    <row r="26" spans="1:9" ht="48" customHeight="1">
      <c r="A26" s="133"/>
      <c r="B26" s="136"/>
      <c r="C26" s="51" t="s">
        <v>149</v>
      </c>
      <c r="D26" s="51" t="s">
        <v>34</v>
      </c>
      <c r="E26" s="61" t="s">
        <v>31</v>
      </c>
      <c r="F26" s="52" t="s">
        <v>388</v>
      </c>
      <c r="G26" s="51"/>
      <c r="H26" s="57"/>
      <c r="I26" s="53" t="s">
        <v>620</v>
      </c>
    </row>
    <row r="27" spans="1:9" ht="15" customHeight="1">
      <c r="A27" s="133"/>
      <c r="B27" s="136"/>
      <c r="C27" s="51" t="s">
        <v>150</v>
      </c>
      <c r="D27" s="51" t="s">
        <v>34</v>
      </c>
      <c r="E27" s="61" t="s">
        <v>15</v>
      </c>
      <c r="F27" s="52" t="s">
        <v>391</v>
      </c>
      <c r="G27" s="51"/>
      <c r="H27" s="57"/>
      <c r="I27" s="53"/>
    </row>
    <row r="28" spans="1:9">
      <c r="A28" s="133"/>
      <c r="B28" s="136"/>
      <c r="C28" s="51" t="s">
        <v>151</v>
      </c>
      <c r="D28" s="51" t="s">
        <v>33</v>
      </c>
      <c r="E28" s="51" t="s">
        <v>15</v>
      </c>
      <c r="F28" s="52" t="s">
        <v>357</v>
      </c>
      <c r="G28" s="60" t="s">
        <v>369</v>
      </c>
      <c r="H28" s="91">
        <v>43926</v>
      </c>
      <c r="I28" s="53"/>
    </row>
    <row r="29" spans="1:9" ht="10.9" customHeight="1">
      <c r="A29" s="133"/>
      <c r="B29" s="136"/>
      <c r="C29" s="51" t="s">
        <v>152</v>
      </c>
      <c r="D29" s="51" t="s">
        <v>33</v>
      </c>
      <c r="E29" s="51" t="s">
        <v>31</v>
      </c>
      <c r="F29" s="52" t="s">
        <v>357</v>
      </c>
      <c r="G29" s="60" t="s">
        <v>370</v>
      </c>
      <c r="H29" s="91">
        <v>43780</v>
      </c>
      <c r="I29" s="53" t="s">
        <v>620</v>
      </c>
    </row>
    <row r="30" spans="1:9" ht="6.6" customHeight="1">
      <c r="A30" s="133"/>
      <c r="B30" s="136"/>
      <c r="C30" s="51" t="s">
        <v>153</v>
      </c>
      <c r="D30" s="51" t="s">
        <v>35</v>
      </c>
      <c r="E30" s="51" t="s">
        <v>36</v>
      </c>
      <c r="F30" s="52" t="s">
        <v>392</v>
      </c>
      <c r="G30" s="51"/>
      <c r="H30" s="57"/>
      <c r="I30" s="53" t="s">
        <v>621</v>
      </c>
    </row>
    <row r="31" spans="1:9" ht="12" customHeight="1">
      <c r="A31" s="133"/>
      <c r="B31" s="136" t="s">
        <v>154</v>
      </c>
      <c r="C31" s="51" t="s">
        <v>160</v>
      </c>
      <c r="D31" s="51" t="s">
        <v>33</v>
      </c>
      <c r="E31" s="51" t="s">
        <v>15</v>
      </c>
      <c r="F31" s="52" t="s">
        <v>357</v>
      </c>
      <c r="G31" s="60" t="s">
        <v>432</v>
      </c>
      <c r="H31" s="91">
        <v>44088</v>
      </c>
      <c r="I31" s="53"/>
    </row>
    <row r="32" spans="1:9" ht="14.45" customHeight="1">
      <c r="A32" s="133"/>
      <c r="B32" s="136"/>
      <c r="C32" s="51" t="s">
        <v>161</v>
      </c>
      <c r="D32" s="51" t="s">
        <v>34</v>
      </c>
      <c r="E32" s="51" t="s">
        <v>15</v>
      </c>
      <c r="F32" s="52" t="s">
        <v>393</v>
      </c>
      <c r="G32" s="51"/>
      <c r="H32" s="57"/>
      <c r="I32" s="53"/>
    </row>
    <row r="33" spans="1:9" ht="14.45" customHeight="1">
      <c r="A33" s="133"/>
      <c r="B33" s="136"/>
      <c r="C33" s="51" t="s">
        <v>155</v>
      </c>
      <c r="D33" s="51" t="s">
        <v>33</v>
      </c>
      <c r="E33" s="51" t="s">
        <v>15</v>
      </c>
      <c r="F33" s="52" t="s">
        <v>330</v>
      </c>
      <c r="G33" s="60" t="s">
        <v>343</v>
      </c>
      <c r="H33" s="91">
        <v>44080</v>
      </c>
      <c r="I33" s="53"/>
    </row>
    <row r="34" spans="1:9" ht="6.6" customHeight="1">
      <c r="A34" s="133"/>
      <c r="B34" s="136"/>
      <c r="C34" s="51" t="s">
        <v>162</v>
      </c>
      <c r="D34" s="51" t="s">
        <v>34</v>
      </c>
      <c r="E34" s="51" t="s">
        <v>36</v>
      </c>
      <c r="F34" s="52" t="s">
        <v>394</v>
      </c>
      <c r="G34" s="51"/>
      <c r="H34" s="57"/>
      <c r="I34" s="53"/>
    </row>
    <row r="35" spans="1:9" ht="43.15" customHeight="1">
      <c r="A35" s="133"/>
      <c r="B35" s="136"/>
      <c r="C35" s="51" t="s">
        <v>163</v>
      </c>
      <c r="D35" s="51" t="s">
        <v>33</v>
      </c>
      <c r="E35" s="51" t="s">
        <v>36</v>
      </c>
      <c r="F35" s="52" t="s">
        <v>330</v>
      </c>
      <c r="G35" s="60" t="s">
        <v>344</v>
      </c>
      <c r="H35" s="91">
        <v>44025</v>
      </c>
      <c r="I35" s="53" t="s">
        <v>622</v>
      </c>
    </row>
    <row r="36" spans="1:9" ht="37.15" customHeight="1">
      <c r="A36" s="133"/>
      <c r="B36" s="136"/>
      <c r="C36" s="51" t="s">
        <v>156</v>
      </c>
      <c r="D36" s="51" t="s">
        <v>33</v>
      </c>
      <c r="E36" s="51" t="s">
        <v>31</v>
      </c>
      <c r="F36" s="52" t="s">
        <v>330</v>
      </c>
      <c r="G36" s="60" t="s">
        <v>340</v>
      </c>
      <c r="H36" s="91">
        <v>44065</v>
      </c>
      <c r="I36" s="53" t="s">
        <v>615</v>
      </c>
    </row>
    <row r="37" spans="1:9" ht="9.6" customHeight="1">
      <c r="A37" s="133"/>
      <c r="B37" s="136"/>
      <c r="C37" s="51" t="s">
        <v>157</v>
      </c>
      <c r="D37" s="51" t="s">
        <v>34</v>
      </c>
      <c r="E37" s="51" t="s">
        <v>36</v>
      </c>
      <c r="F37" s="52" t="s">
        <v>357</v>
      </c>
      <c r="G37" s="51"/>
      <c r="H37" s="57"/>
      <c r="I37" s="53" t="s">
        <v>615</v>
      </c>
    </row>
    <row r="38" spans="1:9" ht="15" hidden="1" customHeight="1">
      <c r="A38" s="133"/>
      <c r="B38" s="136"/>
      <c r="C38" s="51" t="s">
        <v>158</v>
      </c>
      <c r="D38" s="51" t="s">
        <v>33</v>
      </c>
      <c r="E38" s="51" t="s">
        <v>31</v>
      </c>
      <c r="F38" s="52" t="s">
        <v>330</v>
      </c>
      <c r="G38" s="60" t="s">
        <v>345</v>
      </c>
      <c r="H38" s="91">
        <v>44100</v>
      </c>
      <c r="I38" s="53" t="s">
        <v>615</v>
      </c>
    </row>
    <row r="39" spans="1:9" ht="15" hidden="1" customHeight="1">
      <c r="A39" s="133"/>
      <c r="B39" s="136"/>
      <c r="C39" s="51" t="s">
        <v>159</v>
      </c>
      <c r="D39" s="51" t="s">
        <v>33</v>
      </c>
      <c r="E39" s="51" t="s">
        <v>36</v>
      </c>
      <c r="F39" s="52" t="s">
        <v>330</v>
      </c>
      <c r="G39" s="60" t="s">
        <v>346</v>
      </c>
      <c r="H39" s="91">
        <v>44025</v>
      </c>
      <c r="I39" s="53" t="s">
        <v>623</v>
      </c>
    </row>
    <row r="40" spans="1:9" ht="15" customHeight="1">
      <c r="A40" s="133"/>
      <c r="B40" s="136"/>
      <c r="C40" s="51" t="s">
        <v>164</v>
      </c>
      <c r="D40" s="51" t="s">
        <v>35</v>
      </c>
      <c r="E40" s="51" t="s">
        <v>36</v>
      </c>
      <c r="F40" s="52" t="s">
        <v>395</v>
      </c>
      <c r="G40" s="51"/>
      <c r="H40" s="57"/>
      <c r="I40" s="53" t="s">
        <v>619</v>
      </c>
    </row>
    <row r="41" spans="1:9">
      <c r="A41" s="133"/>
      <c r="B41" s="136" t="s">
        <v>165</v>
      </c>
      <c r="C41" s="51" t="s">
        <v>166</v>
      </c>
      <c r="D41" s="51" t="s">
        <v>34</v>
      </c>
      <c r="E41" s="51" t="s">
        <v>15</v>
      </c>
      <c r="F41" s="52" t="s">
        <v>396</v>
      </c>
      <c r="G41" s="60" t="s">
        <v>433</v>
      </c>
      <c r="H41" s="92" t="s">
        <v>434</v>
      </c>
      <c r="I41" s="53"/>
    </row>
    <row r="42" spans="1:9" ht="13.9" customHeight="1">
      <c r="A42" s="133"/>
      <c r="B42" s="136"/>
      <c r="C42" s="51" t="s">
        <v>167</v>
      </c>
      <c r="D42" s="51" t="s">
        <v>34</v>
      </c>
      <c r="E42" s="51" t="s">
        <v>36</v>
      </c>
      <c r="F42" s="52" t="s">
        <v>371</v>
      </c>
      <c r="G42" s="60" t="s">
        <v>372</v>
      </c>
      <c r="H42" s="91">
        <v>44203</v>
      </c>
      <c r="I42" s="53" t="s">
        <v>620</v>
      </c>
    </row>
    <row r="43" spans="1:9" ht="0.6" hidden="1" customHeight="1">
      <c r="A43" s="133"/>
      <c r="B43" s="136"/>
      <c r="C43" s="51" t="s">
        <v>168</v>
      </c>
      <c r="D43" s="51" t="s">
        <v>34</v>
      </c>
      <c r="E43" s="51" t="s">
        <v>15</v>
      </c>
      <c r="F43" s="52" t="s">
        <v>357</v>
      </c>
      <c r="G43" s="60" t="s">
        <v>373</v>
      </c>
      <c r="H43" s="91" t="s">
        <v>355</v>
      </c>
      <c r="I43" s="53"/>
    </row>
    <row r="44" spans="1:9" ht="0.6" hidden="1" customHeight="1">
      <c r="A44" s="133"/>
      <c r="B44" s="136"/>
      <c r="C44" s="51" t="s">
        <v>169</v>
      </c>
      <c r="D44" s="51" t="s">
        <v>33</v>
      </c>
      <c r="E44" s="51" t="s">
        <v>15</v>
      </c>
      <c r="F44" s="52" t="s">
        <v>330</v>
      </c>
      <c r="G44" s="60" t="s">
        <v>347</v>
      </c>
      <c r="H44" s="91">
        <v>44025</v>
      </c>
      <c r="I44" s="53"/>
    </row>
    <row r="45" spans="1:9" ht="43.15" customHeight="1">
      <c r="A45" s="133"/>
      <c r="B45" s="136"/>
      <c r="C45" s="51" t="s">
        <v>146</v>
      </c>
      <c r="D45" s="51" t="s">
        <v>33</v>
      </c>
      <c r="E45" s="52" t="s">
        <v>36</v>
      </c>
      <c r="F45" s="52" t="s">
        <v>357</v>
      </c>
      <c r="G45" s="60" t="s">
        <v>435</v>
      </c>
      <c r="H45" s="91" t="s">
        <v>355</v>
      </c>
      <c r="I45" s="53" t="s">
        <v>620</v>
      </c>
    </row>
    <row r="46" spans="1:9">
      <c r="A46" s="133"/>
      <c r="B46" s="136"/>
      <c r="C46" s="51" t="s">
        <v>170</v>
      </c>
      <c r="D46" s="51" t="s">
        <v>34</v>
      </c>
      <c r="E46" s="51" t="s">
        <v>15</v>
      </c>
      <c r="F46" s="52" t="s">
        <v>397</v>
      </c>
      <c r="G46" s="51"/>
      <c r="H46" s="57"/>
      <c r="I46" s="53"/>
    </row>
    <row r="47" spans="1:9">
      <c r="A47" s="133"/>
      <c r="B47" s="136"/>
      <c r="C47" s="51" t="s">
        <v>171</v>
      </c>
      <c r="D47" s="51" t="s">
        <v>33</v>
      </c>
      <c r="E47" s="51" t="s">
        <v>15</v>
      </c>
      <c r="F47" s="52" t="s">
        <v>330</v>
      </c>
      <c r="G47" s="60" t="s">
        <v>348</v>
      </c>
      <c r="H47" s="91">
        <v>43893</v>
      </c>
      <c r="I47" s="53"/>
    </row>
    <row r="48" spans="1:9">
      <c r="A48" s="133"/>
      <c r="B48" s="136"/>
      <c r="C48" s="51" t="s">
        <v>172</v>
      </c>
      <c r="D48" s="51" t="s">
        <v>34</v>
      </c>
      <c r="E48" s="51" t="s">
        <v>15</v>
      </c>
      <c r="F48" s="52" t="s">
        <v>398</v>
      </c>
      <c r="G48" s="51"/>
      <c r="H48" s="57"/>
      <c r="I48" s="53"/>
    </row>
    <row r="49" spans="1:9">
      <c r="A49" s="133"/>
      <c r="B49" s="136"/>
      <c r="C49" s="51" t="s">
        <v>173</v>
      </c>
      <c r="D49" s="51" t="s">
        <v>34</v>
      </c>
      <c r="E49" s="51" t="s">
        <v>36</v>
      </c>
      <c r="F49" s="52" t="s">
        <v>398</v>
      </c>
      <c r="G49" s="51"/>
      <c r="H49" s="57"/>
      <c r="I49" s="53" t="s">
        <v>620</v>
      </c>
    </row>
    <row r="50" spans="1:9" ht="36">
      <c r="A50" s="133"/>
      <c r="B50" s="136"/>
      <c r="C50" s="51" t="s">
        <v>174</v>
      </c>
      <c r="D50" s="51" t="s">
        <v>34</v>
      </c>
      <c r="E50" s="51" t="s">
        <v>15</v>
      </c>
      <c r="F50" s="52" t="s">
        <v>357</v>
      </c>
      <c r="G50" s="60" t="s">
        <v>436</v>
      </c>
      <c r="H50" s="91" t="s">
        <v>374</v>
      </c>
      <c r="I50" s="53"/>
    </row>
    <row r="51" spans="1:9">
      <c r="A51" s="133"/>
      <c r="B51" s="136"/>
      <c r="C51" s="51" t="s">
        <v>175</v>
      </c>
      <c r="D51" s="51" t="s">
        <v>34</v>
      </c>
      <c r="E51" s="51" t="s">
        <v>15</v>
      </c>
      <c r="F51" s="52" t="s">
        <v>397</v>
      </c>
      <c r="G51" s="51"/>
      <c r="H51" s="57"/>
      <c r="I51" s="53"/>
    </row>
    <row r="52" spans="1:9">
      <c r="A52" s="133"/>
      <c r="B52" s="136"/>
      <c r="C52" s="51" t="s">
        <v>176</v>
      </c>
      <c r="D52" s="51" t="s">
        <v>34</v>
      </c>
      <c r="E52" s="51" t="s">
        <v>15</v>
      </c>
      <c r="F52" s="52" t="s">
        <v>371</v>
      </c>
      <c r="G52" s="60" t="s">
        <v>375</v>
      </c>
      <c r="H52" s="91">
        <v>44020</v>
      </c>
      <c r="I52" s="53" t="s">
        <v>620</v>
      </c>
    </row>
    <row r="53" spans="1:9">
      <c r="A53" s="133"/>
      <c r="B53" s="136"/>
      <c r="C53" s="51" t="s">
        <v>177</v>
      </c>
      <c r="D53" s="51" t="s">
        <v>35</v>
      </c>
      <c r="E53" s="51" t="s">
        <v>15</v>
      </c>
      <c r="F53" s="52" t="s">
        <v>399</v>
      </c>
      <c r="G53" s="51"/>
      <c r="H53" s="57"/>
      <c r="I53" s="53"/>
    </row>
    <row r="54" spans="1:9">
      <c r="A54" s="133"/>
      <c r="B54" s="136"/>
      <c r="C54" s="51" t="s">
        <v>349</v>
      </c>
      <c r="D54" s="51" t="s">
        <v>33</v>
      </c>
      <c r="E54" s="51" t="s">
        <v>15</v>
      </c>
      <c r="F54" s="52" t="s">
        <v>350</v>
      </c>
      <c r="G54" s="60" t="s">
        <v>351</v>
      </c>
      <c r="H54" s="91">
        <v>43915</v>
      </c>
      <c r="I54" s="53"/>
    </row>
    <row r="55" spans="1:9">
      <c r="A55" s="133"/>
      <c r="B55" s="136"/>
      <c r="C55" s="51" t="s">
        <v>178</v>
      </c>
      <c r="D55" s="51" t="s">
        <v>34</v>
      </c>
      <c r="E55" s="51" t="s">
        <v>15</v>
      </c>
      <c r="F55" s="52" t="s">
        <v>394</v>
      </c>
      <c r="G55" s="51"/>
      <c r="H55" s="57"/>
      <c r="I55" s="53"/>
    </row>
    <row r="56" spans="1:9" ht="30">
      <c r="A56" s="133"/>
      <c r="B56" s="136" t="s">
        <v>179</v>
      </c>
      <c r="C56" s="51" t="s">
        <v>180</v>
      </c>
      <c r="D56" s="51" t="s">
        <v>33</v>
      </c>
      <c r="E56" s="51" t="s">
        <v>15</v>
      </c>
      <c r="F56" s="52" t="s">
        <v>506</v>
      </c>
      <c r="G56" s="60" t="s">
        <v>354</v>
      </c>
      <c r="H56" s="91" t="s">
        <v>355</v>
      </c>
      <c r="I56" s="53"/>
    </row>
    <row r="57" spans="1:9">
      <c r="A57" s="133"/>
      <c r="B57" s="136"/>
      <c r="C57" s="51" t="s">
        <v>356</v>
      </c>
      <c r="D57" s="58" t="s">
        <v>33</v>
      </c>
      <c r="E57" s="51" t="s">
        <v>36</v>
      </c>
      <c r="F57" s="52" t="s">
        <v>357</v>
      </c>
      <c r="G57" s="60" t="s">
        <v>358</v>
      </c>
      <c r="H57" s="91">
        <v>44025</v>
      </c>
      <c r="I57" s="53" t="s">
        <v>624</v>
      </c>
    </row>
    <row r="58" spans="1:9">
      <c r="A58" s="133"/>
      <c r="B58" s="136"/>
      <c r="C58" s="62" t="s">
        <v>360</v>
      </c>
      <c r="D58" s="63" t="s">
        <v>33</v>
      </c>
      <c r="E58" s="64" t="s">
        <v>36</v>
      </c>
      <c r="F58" s="52" t="s">
        <v>357</v>
      </c>
      <c r="G58" s="60" t="s">
        <v>361</v>
      </c>
      <c r="H58" s="91">
        <v>44012</v>
      </c>
      <c r="I58" s="53" t="s">
        <v>608</v>
      </c>
    </row>
    <row r="59" spans="1:9">
      <c r="A59" s="133"/>
      <c r="B59" s="136"/>
      <c r="C59" s="51" t="s">
        <v>182</v>
      </c>
      <c r="D59" s="65" t="s">
        <v>34</v>
      </c>
      <c r="E59" s="51" t="s">
        <v>15</v>
      </c>
      <c r="F59" s="52" t="s">
        <v>523</v>
      </c>
      <c r="G59" s="51"/>
      <c r="H59" s="57"/>
      <c r="I59" s="53"/>
    </row>
    <row r="60" spans="1:9">
      <c r="A60" s="133"/>
      <c r="B60" s="136"/>
      <c r="C60" s="51" t="s">
        <v>183</v>
      </c>
      <c r="D60" s="51" t="s">
        <v>35</v>
      </c>
      <c r="E60" s="61" t="s">
        <v>31</v>
      </c>
      <c r="F60" s="52" t="s">
        <v>362</v>
      </c>
      <c r="G60" s="60" t="s">
        <v>365</v>
      </c>
      <c r="H60" s="91">
        <v>44063</v>
      </c>
      <c r="I60" s="53" t="s">
        <v>625</v>
      </c>
    </row>
    <row r="61" spans="1:9" ht="30">
      <c r="A61" s="133"/>
      <c r="B61" s="136"/>
      <c r="C61" s="51" t="s">
        <v>184</v>
      </c>
      <c r="D61" s="51" t="s">
        <v>35</v>
      </c>
      <c r="E61" s="51" t="s">
        <v>36</v>
      </c>
      <c r="F61" s="52" t="s">
        <v>377</v>
      </c>
      <c r="G61" s="51"/>
      <c r="H61" s="57"/>
      <c r="I61" s="53" t="s">
        <v>624</v>
      </c>
    </row>
    <row r="62" spans="1:9">
      <c r="A62" s="133"/>
      <c r="B62" s="136"/>
      <c r="C62" s="51" t="s">
        <v>185</v>
      </c>
      <c r="D62" s="51" t="s">
        <v>34</v>
      </c>
      <c r="E62" s="51" t="s">
        <v>36</v>
      </c>
      <c r="F62" s="52" t="s">
        <v>357</v>
      </c>
      <c r="G62" s="60" t="s">
        <v>359</v>
      </c>
      <c r="H62" s="92" t="s">
        <v>437</v>
      </c>
      <c r="I62" s="53" t="s">
        <v>624</v>
      </c>
    </row>
    <row r="63" spans="1:9">
      <c r="A63" s="133"/>
      <c r="B63" s="136"/>
      <c r="C63" s="51" t="s">
        <v>186</v>
      </c>
      <c r="D63" s="51" t="s">
        <v>34</v>
      </c>
      <c r="E63" s="51" t="s">
        <v>36</v>
      </c>
      <c r="F63" s="52" t="s">
        <v>507</v>
      </c>
      <c r="G63" s="60"/>
      <c r="H63" s="91"/>
      <c r="I63" s="53" t="s">
        <v>624</v>
      </c>
    </row>
    <row r="64" spans="1:9">
      <c r="A64" s="133"/>
      <c r="B64" s="136"/>
      <c r="C64" s="51" t="s">
        <v>187</v>
      </c>
      <c r="D64" s="51" t="s">
        <v>33</v>
      </c>
      <c r="E64" s="51" t="s">
        <v>15</v>
      </c>
      <c r="F64" s="52" t="s">
        <v>357</v>
      </c>
      <c r="G64" s="51"/>
      <c r="H64" s="57"/>
      <c r="I64" s="53"/>
    </row>
    <row r="65" spans="1:13">
      <c r="A65" s="133"/>
      <c r="B65" s="136"/>
      <c r="C65" s="51" t="s">
        <v>188</v>
      </c>
      <c r="D65" s="51" t="s">
        <v>35</v>
      </c>
      <c r="E65" s="51" t="s">
        <v>15</v>
      </c>
      <c r="F65" s="52" t="s">
        <v>362</v>
      </c>
      <c r="G65" s="60" t="s">
        <v>363</v>
      </c>
      <c r="H65" s="91">
        <v>44025</v>
      </c>
      <c r="I65" s="53"/>
    </row>
    <row r="66" spans="1:13" ht="45">
      <c r="A66" s="133"/>
      <c r="B66" s="136"/>
      <c r="C66" s="51" t="s">
        <v>189</v>
      </c>
      <c r="D66" s="56" t="s">
        <v>31</v>
      </c>
      <c r="E66" s="51" t="s">
        <v>31</v>
      </c>
      <c r="F66" s="52" t="s">
        <v>519</v>
      </c>
      <c r="G66" s="51"/>
      <c r="H66" s="57"/>
      <c r="I66" s="53" t="s">
        <v>626</v>
      </c>
    </row>
    <row r="67" spans="1:13">
      <c r="A67" s="133"/>
      <c r="B67" s="136"/>
      <c r="C67" s="51" t="s">
        <v>190</v>
      </c>
      <c r="D67" s="51" t="s">
        <v>33</v>
      </c>
      <c r="E67" s="51" t="s">
        <v>36</v>
      </c>
      <c r="F67" s="52" t="s">
        <v>330</v>
      </c>
      <c r="G67" s="66" t="s">
        <v>438</v>
      </c>
      <c r="H67" s="91" t="s">
        <v>339</v>
      </c>
      <c r="I67" s="53" t="s">
        <v>624</v>
      </c>
    </row>
    <row r="68" spans="1:13" ht="24">
      <c r="A68" s="133"/>
      <c r="B68" s="136"/>
      <c r="C68" s="51" t="s">
        <v>191</v>
      </c>
      <c r="D68" s="51" t="s">
        <v>33</v>
      </c>
      <c r="E68" s="51" t="s">
        <v>15</v>
      </c>
      <c r="F68" s="52" t="s">
        <v>357</v>
      </c>
      <c r="G68" s="60" t="s">
        <v>439</v>
      </c>
      <c r="H68" s="91" t="s">
        <v>440</v>
      </c>
      <c r="I68" s="53"/>
    </row>
    <row r="69" spans="1:13" ht="30">
      <c r="A69" s="133"/>
      <c r="B69" s="136" t="s">
        <v>192</v>
      </c>
      <c r="C69" s="51" t="s">
        <v>181</v>
      </c>
      <c r="D69" s="51" t="s">
        <v>34</v>
      </c>
      <c r="E69" s="61" t="s">
        <v>15</v>
      </c>
      <c r="F69" s="52" t="s">
        <v>378</v>
      </c>
      <c r="G69" s="60"/>
      <c r="H69" s="91"/>
      <c r="I69" s="53"/>
    </row>
    <row r="70" spans="1:13" ht="24">
      <c r="A70" s="133"/>
      <c r="B70" s="136"/>
      <c r="C70" s="51" t="s">
        <v>193</v>
      </c>
      <c r="D70" s="51" t="s">
        <v>35</v>
      </c>
      <c r="E70" s="61" t="s">
        <v>31</v>
      </c>
      <c r="F70" s="52" t="s">
        <v>362</v>
      </c>
      <c r="G70" s="60" t="s">
        <v>364</v>
      </c>
      <c r="H70" s="91">
        <v>45302</v>
      </c>
      <c r="I70" s="53" t="s">
        <v>627</v>
      </c>
    </row>
    <row r="71" spans="1:13" ht="45">
      <c r="A71" s="133"/>
      <c r="B71" s="136"/>
      <c r="C71" s="51" t="s">
        <v>379</v>
      </c>
      <c r="D71" s="51" t="s">
        <v>35</v>
      </c>
      <c r="E71" s="61" t="s">
        <v>36</v>
      </c>
      <c r="F71" s="52" t="s">
        <v>380</v>
      </c>
      <c r="G71" s="60"/>
      <c r="H71" s="91"/>
      <c r="I71" s="53" t="s">
        <v>628</v>
      </c>
    </row>
    <row r="72" spans="1:13" ht="30">
      <c r="A72" s="133"/>
      <c r="B72" s="136"/>
      <c r="C72" s="51" t="s">
        <v>194</v>
      </c>
      <c r="D72" s="51" t="s">
        <v>35</v>
      </c>
      <c r="E72" s="61" t="s">
        <v>36</v>
      </c>
      <c r="F72" s="52" t="s">
        <v>381</v>
      </c>
      <c r="G72" s="51"/>
      <c r="H72" s="57"/>
      <c r="I72" s="53" t="s">
        <v>629</v>
      </c>
    </row>
    <row r="73" spans="1:13" ht="30">
      <c r="A73" s="133"/>
      <c r="B73" s="136"/>
      <c r="C73" s="51" t="s">
        <v>195</v>
      </c>
      <c r="D73" s="51" t="s">
        <v>34</v>
      </c>
      <c r="E73" s="61" t="s">
        <v>31</v>
      </c>
      <c r="F73" s="52" t="s">
        <v>382</v>
      </c>
      <c r="G73" s="51"/>
      <c r="H73" s="57"/>
      <c r="I73" s="53" t="s">
        <v>619</v>
      </c>
    </row>
    <row r="74" spans="1:13">
      <c r="A74" s="133"/>
      <c r="B74" s="136"/>
      <c r="C74" s="51" t="s">
        <v>196</v>
      </c>
      <c r="D74" s="51" t="s">
        <v>31</v>
      </c>
      <c r="E74" s="61" t="s">
        <v>36</v>
      </c>
      <c r="F74" s="52" t="s">
        <v>319</v>
      </c>
      <c r="G74" s="51"/>
      <c r="H74" s="57"/>
      <c r="I74" s="53" t="s">
        <v>630</v>
      </c>
    </row>
    <row r="75" spans="1:13" ht="30">
      <c r="A75" s="133"/>
      <c r="B75" s="136"/>
      <c r="C75" s="51" t="s">
        <v>197</v>
      </c>
      <c r="D75" s="51" t="s">
        <v>34</v>
      </c>
      <c r="E75" s="61" t="s">
        <v>15</v>
      </c>
      <c r="F75" s="52" t="s">
        <v>383</v>
      </c>
      <c r="G75" s="51"/>
      <c r="H75" s="57"/>
      <c r="I75" s="53"/>
    </row>
    <row r="76" spans="1:13" ht="30">
      <c r="A76" s="133"/>
      <c r="B76" s="136"/>
      <c r="C76" s="51" t="s">
        <v>219</v>
      </c>
      <c r="D76" s="51" t="s">
        <v>35</v>
      </c>
      <c r="E76" s="51" t="s">
        <v>36</v>
      </c>
      <c r="F76" s="52" t="s">
        <v>524</v>
      </c>
      <c r="G76" s="51" t="s">
        <v>542</v>
      </c>
      <c r="H76" s="57"/>
      <c r="I76" s="53" t="s">
        <v>631</v>
      </c>
    </row>
    <row r="77" spans="1:13" ht="24">
      <c r="A77" s="133"/>
      <c r="B77" s="136"/>
      <c r="C77" s="51" t="s">
        <v>222</v>
      </c>
      <c r="D77" s="51" t="s">
        <v>34</v>
      </c>
      <c r="E77" s="51" t="s">
        <v>36</v>
      </c>
      <c r="F77" s="52" t="s">
        <v>357</v>
      </c>
      <c r="G77" s="60" t="s">
        <v>682</v>
      </c>
      <c r="H77" s="92" t="s">
        <v>366</v>
      </c>
      <c r="I77" s="53" t="s">
        <v>632</v>
      </c>
    </row>
    <row r="78" spans="1:13" ht="15.75" thickBot="1">
      <c r="A78" s="134"/>
      <c r="B78" s="137"/>
      <c r="C78" s="67" t="s">
        <v>198</v>
      </c>
      <c r="D78" s="67" t="s">
        <v>34</v>
      </c>
      <c r="E78" s="67" t="s">
        <v>36</v>
      </c>
      <c r="F78" s="68" t="s">
        <v>384</v>
      </c>
      <c r="G78" s="67"/>
      <c r="H78" s="93"/>
      <c r="I78" s="69" t="s">
        <v>633</v>
      </c>
    </row>
    <row r="79" spans="1:13">
      <c r="K79" s="138"/>
      <c r="L79" s="138"/>
      <c r="M79" s="21"/>
    </row>
    <row r="80" spans="1:13">
      <c r="K80" s="138"/>
      <c r="L80" s="138"/>
      <c r="M80" s="21"/>
    </row>
    <row r="81" spans="11:13">
      <c r="K81" s="138"/>
      <c r="L81" s="138"/>
      <c r="M81" s="21"/>
    </row>
    <row r="82" spans="11:13">
      <c r="K82" s="138"/>
      <c r="L82" s="138"/>
      <c r="M82" s="20"/>
    </row>
    <row r="83" spans="11:13">
      <c r="K83" s="138"/>
      <c r="L83" s="138"/>
      <c r="M83" s="20"/>
    </row>
    <row r="84" spans="11:13">
      <c r="K84" s="138"/>
      <c r="L84" s="138"/>
      <c r="M84" s="20"/>
    </row>
    <row r="85" spans="11:13">
      <c r="K85" s="138"/>
      <c r="L85" s="138"/>
      <c r="M85" s="20"/>
    </row>
    <row r="86" spans="11:13">
      <c r="K86" s="138"/>
      <c r="L86" s="138"/>
      <c r="M86" s="20"/>
    </row>
    <row r="87" spans="11:13">
      <c r="K87" s="138"/>
      <c r="L87" s="138"/>
      <c r="M87" s="20"/>
    </row>
    <row r="88" spans="11:13">
      <c r="K88" s="138"/>
      <c r="L88" s="138"/>
      <c r="M88" s="20"/>
    </row>
    <row r="89" spans="11:13">
      <c r="K89" s="138"/>
      <c r="L89" s="138"/>
      <c r="M89" s="20"/>
    </row>
    <row r="90" spans="11:13">
      <c r="K90" s="138"/>
      <c r="L90" s="138"/>
      <c r="M90" s="20"/>
    </row>
    <row r="91" spans="11:13">
      <c r="K91" s="138"/>
      <c r="L91" s="138"/>
      <c r="M91" s="20"/>
    </row>
    <row r="92" spans="11:13">
      <c r="K92" s="138"/>
      <c r="L92" s="138"/>
      <c r="M92" s="20"/>
    </row>
    <row r="93" spans="11:13">
      <c r="K93" s="138"/>
      <c r="L93" s="138"/>
      <c r="M93" s="20"/>
    </row>
    <row r="94" spans="11:13">
      <c r="K94" s="138"/>
      <c r="L94" s="138"/>
      <c r="M94" s="20"/>
    </row>
    <row r="95" spans="11:13">
      <c r="K95" s="138"/>
      <c r="L95" s="138"/>
      <c r="M95" s="20"/>
    </row>
    <row r="96" spans="11:13">
      <c r="K96" s="138"/>
      <c r="L96" s="138"/>
      <c r="M96" s="20"/>
    </row>
    <row r="97" spans="11:13">
      <c r="K97" s="45"/>
      <c r="L97" s="45"/>
      <c r="M97" s="45"/>
    </row>
    <row r="98" spans="11:13">
      <c r="K98" s="45"/>
      <c r="L98" s="45"/>
      <c r="M98" s="45"/>
    </row>
    <row r="99" spans="11:13">
      <c r="K99" s="46"/>
      <c r="L99" s="46"/>
      <c r="M99" s="46"/>
    </row>
    <row r="100" spans="11:13">
      <c r="K100" s="46"/>
      <c r="L100" s="46"/>
      <c r="M100" s="46"/>
    </row>
    <row r="101" spans="11:13">
      <c r="K101" s="46"/>
      <c r="L101" s="46"/>
      <c r="M101" s="46"/>
    </row>
    <row r="102" spans="11:13">
      <c r="K102" s="46"/>
      <c r="L102" s="46"/>
      <c r="M102" s="46"/>
    </row>
    <row r="103" spans="11:13">
      <c r="K103" s="46"/>
      <c r="L103" s="46"/>
      <c r="M103" s="46"/>
    </row>
    <row r="104" spans="11:13">
      <c r="K104" s="46"/>
      <c r="L104" s="46"/>
      <c r="M104" s="46"/>
    </row>
    <row r="105" spans="11:13">
      <c r="K105" s="46"/>
      <c r="L105" s="46"/>
      <c r="M105" s="46"/>
    </row>
    <row r="106" spans="11:13">
      <c r="K106" s="46"/>
      <c r="L106" s="46"/>
      <c r="M106" s="46"/>
    </row>
    <row r="107" spans="11:13">
      <c r="K107" s="46"/>
      <c r="L107" s="46"/>
      <c r="M107" s="46"/>
    </row>
    <row r="108" spans="11:13">
      <c r="K108" s="46"/>
      <c r="L108" s="46"/>
      <c r="M108" s="46"/>
    </row>
    <row r="109" spans="11:13">
      <c r="K109" s="46"/>
      <c r="L109" s="46"/>
      <c r="M109" s="46"/>
    </row>
    <row r="110" spans="11:13">
      <c r="K110" s="46"/>
      <c r="L110" s="46"/>
      <c r="M110" s="46"/>
    </row>
    <row r="111" spans="11:13">
      <c r="K111" s="46"/>
      <c r="L111" s="46"/>
      <c r="M111" s="46"/>
    </row>
    <row r="112" spans="11:13">
      <c r="K112" s="46"/>
      <c r="L112" s="46"/>
      <c r="M112" s="46"/>
    </row>
    <row r="113" spans="11:13">
      <c r="K113" s="46"/>
      <c r="L113" s="46"/>
      <c r="M113" s="46"/>
    </row>
    <row r="114" spans="11:13">
      <c r="K114" s="46"/>
      <c r="L114" s="46"/>
      <c r="M114" s="46"/>
    </row>
    <row r="115" spans="11:13">
      <c r="K115" s="46"/>
      <c r="L115" s="46"/>
      <c r="M115" s="46"/>
    </row>
    <row r="116" spans="11:13">
      <c r="K116" s="46"/>
      <c r="L116" s="46"/>
      <c r="M116" s="46"/>
    </row>
    <row r="117" spans="11:13">
      <c r="K117" s="46"/>
      <c r="L117" s="46"/>
      <c r="M117" s="46"/>
    </row>
    <row r="118" spans="11:13">
      <c r="K118" s="46"/>
      <c r="L118" s="46"/>
      <c r="M118" s="46"/>
    </row>
    <row r="119" spans="11:13">
      <c r="K119" s="46"/>
      <c r="L119" s="46"/>
      <c r="M119" s="46"/>
    </row>
    <row r="120" spans="11:13">
      <c r="K120" s="46"/>
      <c r="L120" s="46"/>
      <c r="M120" s="46"/>
    </row>
    <row r="121" spans="11:13">
      <c r="K121" s="46"/>
      <c r="L121" s="46"/>
      <c r="M121" s="46"/>
    </row>
    <row r="122" spans="11:13">
      <c r="K122" s="46"/>
      <c r="L122" s="46"/>
      <c r="M122" s="46"/>
    </row>
    <row r="123" spans="11:13">
      <c r="K123" s="46"/>
      <c r="L123" s="46"/>
      <c r="M123" s="46"/>
    </row>
    <row r="124" spans="11:13">
      <c r="K124" s="46"/>
      <c r="L124" s="46"/>
      <c r="M124" s="46"/>
    </row>
  </sheetData>
  <mergeCells count="10">
    <mergeCell ref="K79:K96"/>
    <mergeCell ref="L79:L85"/>
    <mergeCell ref="L86:L96"/>
    <mergeCell ref="A2:A78"/>
    <mergeCell ref="B2:B12"/>
    <mergeCell ref="B13:B30"/>
    <mergeCell ref="B31:B40"/>
    <mergeCell ref="B41:B55"/>
    <mergeCell ref="B56:B68"/>
    <mergeCell ref="B69:B78"/>
  </mergeCells>
  <dataValidations count="2">
    <dataValidation type="list" allowBlank="1" showInputMessage="1" showErrorMessage="1" sqref="D2:D78">
      <formula1>$K$2:$K$5</formula1>
    </dataValidation>
    <dataValidation type="list" allowBlank="1" showInputMessage="1" showErrorMessage="1" sqref="E2:E78">
      <formula1>$L$2:$L$4</formula1>
    </dataValidation>
  </dataValidation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44"/>
  <sheetViews>
    <sheetView zoomScale="60" zoomScaleNormal="60" workbookViewId="0">
      <selection activeCell="H2" sqref="H2:H53"/>
    </sheetView>
  </sheetViews>
  <sheetFormatPr defaultColWidth="9.140625" defaultRowHeight="15"/>
  <cols>
    <col min="1" max="1" width="10.85546875" style="19" customWidth="1"/>
    <col min="2" max="2" width="16.7109375" style="20" customWidth="1"/>
    <col min="3" max="3" width="25.7109375" style="75" customWidth="1"/>
    <col min="4" max="4" width="32.42578125" style="75" customWidth="1"/>
    <col min="5" max="5" width="21.85546875" style="75" customWidth="1"/>
    <col min="6" max="6" width="59.42578125" style="75" customWidth="1"/>
    <col min="7" max="7" width="39.28515625" style="77" customWidth="1"/>
    <col min="8" max="8" width="21.42578125" style="77" customWidth="1"/>
    <col min="9" max="9" width="55.140625" style="78" customWidth="1"/>
    <col min="10" max="10" width="12.7109375" style="80" customWidth="1"/>
    <col min="11" max="11" width="33.85546875" style="17" customWidth="1"/>
    <col min="12" max="12" width="35.28515625" style="17" customWidth="1"/>
    <col min="13" max="13" width="3.7109375" style="17" customWidth="1"/>
    <col min="14" max="16384" width="9.140625" style="17"/>
  </cols>
  <sheetData>
    <row r="1" spans="1:12" ht="60.75" thickBot="1">
      <c r="A1" s="22" t="s">
        <v>28</v>
      </c>
      <c r="B1" s="23" t="s">
        <v>0</v>
      </c>
      <c r="C1" s="47" t="s">
        <v>29</v>
      </c>
      <c r="D1" s="24" t="s">
        <v>325</v>
      </c>
      <c r="E1" s="24" t="s">
        <v>326</v>
      </c>
      <c r="F1" s="47" t="s">
        <v>30</v>
      </c>
      <c r="G1" s="24" t="s">
        <v>328</v>
      </c>
      <c r="H1" s="25" t="s">
        <v>329</v>
      </c>
      <c r="I1" s="26" t="s">
        <v>590</v>
      </c>
      <c r="J1" s="79"/>
      <c r="K1" s="81" t="s">
        <v>32</v>
      </c>
      <c r="L1" s="16" t="s">
        <v>27</v>
      </c>
    </row>
    <row r="2" spans="1:12" ht="24">
      <c r="A2" s="132" t="s">
        <v>19</v>
      </c>
      <c r="B2" s="140" t="s">
        <v>16</v>
      </c>
      <c r="C2" s="48" t="s">
        <v>199</v>
      </c>
      <c r="D2" s="48" t="s">
        <v>34</v>
      </c>
      <c r="E2" s="48"/>
      <c r="F2" s="49" t="s">
        <v>414</v>
      </c>
      <c r="G2" s="70" t="s">
        <v>525</v>
      </c>
      <c r="H2" s="94"/>
      <c r="I2" s="50" t="s">
        <v>634</v>
      </c>
      <c r="K2" s="82" t="s">
        <v>31</v>
      </c>
      <c r="L2" s="18" t="s">
        <v>15</v>
      </c>
    </row>
    <row r="3" spans="1:12">
      <c r="A3" s="133"/>
      <c r="B3" s="141"/>
      <c r="C3" s="51" t="s">
        <v>200</v>
      </c>
      <c r="D3" s="51" t="s">
        <v>35</v>
      </c>
      <c r="E3" s="51" t="s">
        <v>15</v>
      </c>
      <c r="F3" s="51" t="s">
        <v>416</v>
      </c>
      <c r="G3" s="71" t="s">
        <v>526</v>
      </c>
      <c r="H3" s="95"/>
      <c r="I3" s="53"/>
      <c r="K3" s="82" t="s">
        <v>33</v>
      </c>
      <c r="L3" s="18" t="s">
        <v>31</v>
      </c>
    </row>
    <row r="4" spans="1:12">
      <c r="A4" s="133"/>
      <c r="B4" s="141"/>
      <c r="C4" s="51" t="s">
        <v>201</v>
      </c>
      <c r="D4" s="51" t="s">
        <v>35</v>
      </c>
      <c r="E4" s="51" t="s">
        <v>15</v>
      </c>
      <c r="F4" s="52" t="s">
        <v>416</v>
      </c>
      <c r="G4" s="71" t="s">
        <v>527</v>
      </c>
      <c r="H4" s="57"/>
      <c r="I4" s="53"/>
      <c r="K4" s="82" t="s">
        <v>34</v>
      </c>
      <c r="L4" s="18" t="s">
        <v>36</v>
      </c>
    </row>
    <row r="5" spans="1:12">
      <c r="A5" s="133"/>
      <c r="B5" s="141"/>
      <c r="C5" s="51" t="s">
        <v>202</v>
      </c>
      <c r="D5" s="51" t="s">
        <v>33</v>
      </c>
      <c r="E5" s="51" t="s">
        <v>15</v>
      </c>
      <c r="F5" s="52" t="s">
        <v>414</v>
      </c>
      <c r="G5" s="71" t="s">
        <v>528</v>
      </c>
      <c r="H5" s="95"/>
      <c r="I5" s="53"/>
      <c r="K5" s="82" t="s">
        <v>35</v>
      </c>
    </row>
    <row r="6" spans="1:12">
      <c r="A6" s="133"/>
      <c r="B6" s="141"/>
      <c r="C6" s="51" t="s">
        <v>203</v>
      </c>
      <c r="D6" s="51" t="s">
        <v>33</v>
      </c>
      <c r="E6" s="51" t="s">
        <v>15</v>
      </c>
      <c r="F6" s="52" t="s">
        <v>414</v>
      </c>
      <c r="G6" s="71" t="s">
        <v>529</v>
      </c>
      <c r="H6" s="95"/>
      <c r="I6" s="53"/>
      <c r="K6" s="45"/>
    </row>
    <row r="7" spans="1:12">
      <c r="A7" s="133"/>
      <c r="B7" s="141"/>
      <c r="C7" s="51" t="s">
        <v>204</v>
      </c>
      <c r="D7" s="51" t="s">
        <v>34</v>
      </c>
      <c r="E7" s="51"/>
      <c r="F7" s="52" t="s">
        <v>416</v>
      </c>
      <c r="G7" s="71" t="s">
        <v>530</v>
      </c>
      <c r="H7" s="95"/>
      <c r="I7" s="53" t="s">
        <v>635</v>
      </c>
    </row>
    <row r="8" spans="1:12">
      <c r="A8" s="133"/>
      <c r="B8" s="141"/>
      <c r="C8" s="51" t="s">
        <v>205</v>
      </c>
      <c r="D8" s="51" t="s">
        <v>31</v>
      </c>
      <c r="E8" s="51"/>
      <c r="F8" s="52" t="s">
        <v>412</v>
      </c>
      <c r="G8" s="51"/>
      <c r="H8" s="57"/>
      <c r="I8" s="53" t="s">
        <v>635</v>
      </c>
    </row>
    <row r="9" spans="1:12">
      <c r="A9" s="133"/>
      <c r="B9" s="141"/>
      <c r="C9" s="51" t="s">
        <v>206</v>
      </c>
      <c r="D9" s="51" t="s">
        <v>34</v>
      </c>
      <c r="E9" s="51"/>
      <c r="F9" s="52" t="s">
        <v>416</v>
      </c>
      <c r="G9" s="71" t="s">
        <v>531</v>
      </c>
      <c r="H9" s="57"/>
      <c r="I9" s="53" t="s">
        <v>635</v>
      </c>
    </row>
    <row r="10" spans="1:12">
      <c r="A10" s="133"/>
      <c r="B10" s="141"/>
      <c r="C10" s="51" t="s">
        <v>207</v>
      </c>
      <c r="D10" s="51" t="s">
        <v>35</v>
      </c>
      <c r="E10" s="51"/>
      <c r="F10" s="52" t="s">
        <v>416</v>
      </c>
      <c r="G10" s="71" t="s">
        <v>532</v>
      </c>
      <c r="H10" s="57"/>
      <c r="I10" s="53" t="s">
        <v>635</v>
      </c>
    </row>
    <row r="11" spans="1:12" ht="24">
      <c r="A11" s="133"/>
      <c r="B11" s="141"/>
      <c r="C11" s="51" t="s">
        <v>208</v>
      </c>
      <c r="D11" s="51" t="s">
        <v>35</v>
      </c>
      <c r="E11" s="51"/>
      <c r="F11" s="52" t="s">
        <v>416</v>
      </c>
      <c r="G11" s="71" t="s">
        <v>533</v>
      </c>
      <c r="H11" s="57"/>
      <c r="I11" s="53" t="s">
        <v>636</v>
      </c>
    </row>
    <row r="12" spans="1:12">
      <c r="A12" s="133"/>
      <c r="B12" s="141"/>
      <c r="C12" s="51" t="s">
        <v>209</v>
      </c>
      <c r="D12" s="51" t="s">
        <v>34</v>
      </c>
      <c r="E12" s="51" t="s">
        <v>15</v>
      </c>
      <c r="F12" s="52" t="s">
        <v>416</v>
      </c>
      <c r="G12" s="51"/>
      <c r="H12" s="57"/>
      <c r="I12" s="53"/>
    </row>
    <row r="13" spans="1:12" ht="24">
      <c r="A13" s="133"/>
      <c r="B13" s="141"/>
      <c r="C13" s="51" t="s">
        <v>210</v>
      </c>
      <c r="D13" s="51" t="s">
        <v>34</v>
      </c>
      <c r="E13" s="51"/>
      <c r="F13" s="52" t="s">
        <v>534</v>
      </c>
      <c r="G13" s="71" t="s">
        <v>535</v>
      </c>
      <c r="H13" s="96" t="s">
        <v>536</v>
      </c>
      <c r="I13" s="53" t="s">
        <v>635</v>
      </c>
    </row>
    <row r="14" spans="1:12">
      <c r="A14" s="133"/>
      <c r="B14" s="141" t="s">
        <v>17</v>
      </c>
      <c r="C14" s="51" t="s">
        <v>211</v>
      </c>
      <c r="D14" s="51" t="s">
        <v>33</v>
      </c>
      <c r="E14" s="51"/>
      <c r="F14" s="52" t="s">
        <v>4</v>
      </c>
      <c r="G14" s="51"/>
      <c r="H14" s="57"/>
      <c r="I14" s="53" t="s">
        <v>632</v>
      </c>
    </row>
    <row r="15" spans="1:12">
      <c r="A15" s="133"/>
      <c r="B15" s="141"/>
      <c r="C15" s="51" t="s">
        <v>212</v>
      </c>
      <c r="D15" s="51" t="s">
        <v>33</v>
      </c>
      <c r="E15" s="51"/>
      <c r="F15" s="52" t="s">
        <v>4</v>
      </c>
      <c r="G15" s="71" t="s">
        <v>537</v>
      </c>
      <c r="H15" s="95"/>
      <c r="I15" s="53" t="s">
        <v>623</v>
      </c>
    </row>
    <row r="16" spans="1:12">
      <c r="A16" s="133"/>
      <c r="B16" s="141"/>
      <c r="C16" s="51" t="s">
        <v>213</v>
      </c>
      <c r="D16" s="51" t="s">
        <v>33</v>
      </c>
      <c r="E16" s="51" t="s">
        <v>15</v>
      </c>
      <c r="F16" s="52" t="s">
        <v>418</v>
      </c>
      <c r="G16" s="51"/>
      <c r="H16" s="57"/>
      <c r="I16" s="53"/>
    </row>
    <row r="17" spans="1:9">
      <c r="A17" s="133"/>
      <c r="B17" s="141"/>
      <c r="C17" s="51" t="s">
        <v>214</v>
      </c>
      <c r="D17" s="51" t="s">
        <v>33</v>
      </c>
      <c r="E17" s="51" t="s">
        <v>15</v>
      </c>
      <c r="F17" s="52" t="s">
        <v>4</v>
      </c>
      <c r="G17" s="71" t="s">
        <v>697</v>
      </c>
      <c r="H17" s="57"/>
      <c r="I17" s="53"/>
    </row>
    <row r="18" spans="1:9">
      <c r="A18" s="133"/>
      <c r="B18" s="141"/>
      <c r="C18" s="51" t="s">
        <v>215</v>
      </c>
      <c r="D18" s="52" t="s">
        <v>33</v>
      </c>
      <c r="E18" s="51"/>
      <c r="F18" s="52" t="s">
        <v>4</v>
      </c>
      <c r="G18" s="71" t="s">
        <v>538</v>
      </c>
      <c r="H18" s="57"/>
      <c r="I18" s="53" t="s">
        <v>632</v>
      </c>
    </row>
    <row r="19" spans="1:9">
      <c r="A19" s="133"/>
      <c r="B19" s="141"/>
      <c r="C19" s="51" t="s">
        <v>216</v>
      </c>
      <c r="D19" s="51" t="s">
        <v>35</v>
      </c>
      <c r="E19" s="51" t="s">
        <v>15</v>
      </c>
      <c r="F19" s="52" t="s">
        <v>416</v>
      </c>
      <c r="G19" s="71" t="s">
        <v>539</v>
      </c>
      <c r="H19" s="57"/>
      <c r="I19" s="53"/>
    </row>
    <row r="20" spans="1:9">
      <c r="A20" s="133"/>
      <c r="B20" s="141"/>
      <c r="C20" s="51" t="s">
        <v>217</v>
      </c>
      <c r="D20" s="51" t="s">
        <v>33</v>
      </c>
      <c r="E20" s="51"/>
      <c r="F20" s="52" t="s">
        <v>413</v>
      </c>
      <c r="G20" s="71" t="s">
        <v>540</v>
      </c>
      <c r="H20" s="57"/>
      <c r="I20" s="53" t="s">
        <v>623</v>
      </c>
    </row>
    <row r="21" spans="1:9">
      <c r="A21" s="133"/>
      <c r="B21" s="141"/>
      <c r="C21" s="51" t="s">
        <v>218</v>
      </c>
      <c r="D21" s="51" t="s">
        <v>35</v>
      </c>
      <c r="E21" s="51"/>
      <c r="F21" s="52" t="s">
        <v>416</v>
      </c>
      <c r="G21" s="71" t="s">
        <v>541</v>
      </c>
      <c r="H21" s="57"/>
      <c r="I21" s="53" t="s">
        <v>632</v>
      </c>
    </row>
    <row r="22" spans="1:9">
      <c r="A22" s="133"/>
      <c r="B22" s="141"/>
      <c r="C22" s="51" t="s">
        <v>220</v>
      </c>
      <c r="D22" s="51" t="s">
        <v>33</v>
      </c>
      <c r="E22" s="51"/>
      <c r="F22" s="52" t="s">
        <v>4</v>
      </c>
      <c r="G22" s="51"/>
      <c r="H22" s="57"/>
      <c r="I22" s="53" t="s">
        <v>632</v>
      </c>
    </row>
    <row r="23" spans="1:9" ht="24">
      <c r="A23" s="133"/>
      <c r="B23" s="141"/>
      <c r="C23" s="51" t="s">
        <v>221</v>
      </c>
      <c r="D23" s="51" t="s">
        <v>35</v>
      </c>
      <c r="E23" s="51"/>
      <c r="F23" s="52" t="s">
        <v>416</v>
      </c>
      <c r="G23" s="71" t="s">
        <v>543</v>
      </c>
      <c r="H23" s="57"/>
      <c r="I23" s="53" t="s">
        <v>637</v>
      </c>
    </row>
    <row r="24" spans="1:9">
      <c r="A24" s="133"/>
      <c r="B24" s="141"/>
      <c r="C24" s="51" t="s">
        <v>223</v>
      </c>
      <c r="D24" s="51" t="s">
        <v>33</v>
      </c>
      <c r="E24" s="51" t="s">
        <v>15</v>
      </c>
      <c r="F24" s="52" t="s">
        <v>4</v>
      </c>
      <c r="G24" s="71" t="s">
        <v>544</v>
      </c>
      <c r="H24" s="97" t="s">
        <v>545</v>
      </c>
      <c r="I24" s="53"/>
    </row>
    <row r="25" spans="1:9">
      <c r="A25" s="133"/>
      <c r="B25" s="141" t="s">
        <v>224</v>
      </c>
      <c r="C25" s="51" t="s">
        <v>225</v>
      </c>
      <c r="D25" s="51" t="s">
        <v>35</v>
      </c>
      <c r="E25" s="51"/>
      <c r="F25" s="52" t="s">
        <v>416</v>
      </c>
      <c r="G25" s="71" t="s">
        <v>546</v>
      </c>
      <c r="H25" s="57"/>
      <c r="I25" s="53" t="s">
        <v>638</v>
      </c>
    </row>
    <row r="26" spans="1:9" ht="15" customHeight="1">
      <c r="A26" s="133"/>
      <c r="B26" s="141"/>
      <c r="C26" s="51" t="s">
        <v>226</v>
      </c>
      <c r="D26" s="51" t="s">
        <v>34</v>
      </c>
      <c r="E26" s="51"/>
      <c r="F26" s="52" t="s">
        <v>415</v>
      </c>
      <c r="G26" s="71" t="s">
        <v>547</v>
      </c>
      <c r="H26" s="57"/>
      <c r="I26" s="53" t="s">
        <v>639</v>
      </c>
    </row>
    <row r="27" spans="1:9">
      <c r="A27" s="133"/>
      <c r="B27" s="141"/>
      <c r="C27" s="51" t="s">
        <v>227</v>
      </c>
      <c r="D27" s="51" t="s">
        <v>34</v>
      </c>
      <c r="E27" s="51" t="s">
        <v>15</v>
      </c>
      <c r="F27" s="52" t="s">
        <v>416</v>
      </c>
      <c r="G27" s="71" t="s">
        <v>548</v>
      </c>
      <c r="H27" s="57"/>
      <c r="I27" s="53"/>
    </row>
    <row r="28" spans="1:9">
      <c r="A28" s="133"/>
      <c r="B28" s="141"/>
      <c r="C28" s="51" t="s">
        <v>228</v>
      </c>
      <c r="D28" s="51" t="s">
        <v>34</v>
      </c>
      <c r="E28" s="51" t="s">
        <v>15</v>
      </c>
      <c r="F28" s="52" t="s">
        <v>415</v>
      </c>
      <c r="G28" s="71" t="s">
        <v>549</v>
      </c>
      <c r="H28" s="97" t="s">
        <v>545</v>
      </c>
      <c r="I28" s="53"/>
    </row>
    <row r="29" spans="1:9" ht="24">
      <c r="A29" s="133"/>
      <c r="B29" s="141"/>
      <c r="C29" s="51" t="s">
        <v>229</v>
      </c>
      <c r="D29" s="51" t="s">
        <v>33</v>
      </c>
      <c r="E29" s="51"/>
      <c r="F29" s="52" t="s">
        <v>410</v>
      </c>
      <c r="G29" s="71" t="s">
        <v>550</v>
      </c>
      <c r="H29" s="57"/>
      <c r="I29" s="53" t="s">
        <v>640</v>
      </c>
    </row>
    <row r="30" spans="1:9">
      <c r="A30" s="133"/>
      <c r="B30" s="141"/>
      <c r="C30" s="51" t="s">
        <v>230</v>
      </c>
      <c r="D30" s="51" t="s">
        <v>33</v>
      </c>
      <c r="E30" s="51" t="s">
        <v>15</v>
      </c>
      <c r="F30" s="52" t="s">
        <v>408</v>
      </c>
      <c r="G30" s="51"/>
      <c r="H30" s="57"/>
      <c r="I30" s="53"/>
    </row>
    <row r="31" spans="1:9" ht="24">
      <c r="A31" s="133"/>
      <c r="B31" s="141"/>
      <c r="C31" s="51" t="s">
        <v>231</v>
      </c>
      <c r="D31" s="51" t="s">
        <v>33</v>
      </c>
      <c r="E31" s="51" t="s">
        <v>15</v>
      </c>
      <c r="F31" s="52" t="s">
        <v>410</v>
      </c>
      <c r="G31" s="71" t="s">
        <v>551</v>
      </c>
      <c r="H31" s="96" t="s">
        <v>552</v>
      </c>
      <c r="I31" s="53"/>
    </row>
    <row r="32" spans="1:9" ht="36">
      <c r="A32" s="133"/>
      <c r="B32" s="141"/>
      <c r="C32" s="51" t="s">
        <v>232</v>
      </c>
      <c r="D32" s="51" t="s">
        <v>33</v>
      </c>
      <c r="E32" s="51"/>
      <c r="F32" s="52" t="s">
        <v>410</v>
      </c>
      <c r="G32" s="71" t="s">
        <v>553</v>
      </c>
      <c r="H32" s="96" t="s">
        <v>554</v>
      </c>
      <c r="I32" s="53" t="s">
        <v>635</v>
      </c>
    </row>
    <row r="33" spans="1:9">
      <c r="A33" s="133"/>
      <c r="B33" s="141"/>
      <c r="C33" s="51" t="s">
        <v>233</v>
      </c>
      <c r="D33" s="51" t="s">
        <v>34</v>
      </c>
      <c r="E33" s="51" t="s">
        <v>15</v>
      </c>
      <c r="F33" s="52" t="s">
        <v>408</v>
      </c>
      <c r="G33" s="71"/>
      <c r="H33" s="57"/>
      <c r="I33" s="53"/>
    </row>
    <row r="34" spans="1:9">
      <c r="A34" s="133"/>
      <c r="B34" s="141"/>
      <c r="C34" s="51" t="s">
        <v>234</v>
      </c>
      <c r="D34" s="51" t="s">
        <v>34</v>
      </c>
      <c r="E34" s="51" t="s">
        <v>15</v>
      </c>
      <c r="F34" s="52" t="s">
        <v>416</v>
      </c>
      <c r="G34" s="71" t="s">
        <v>555</v>
      </c>
      <c r="H34" s="57"/>
      <c r="I34" s="53"/>
    </row>
    <row r="35" spans="1:9">
      <c r="A35" s="133"/>
      <c r="B35" s="141"/>
      <c r="C35" s="51" t="s">
        <v>235</v>
      </c>
      <c r="D35" s="51" t="s">
        <v>33</v>
      </c>
      <c r="E35" s="51" t="s">
        <v>15</v>
      </c>
      <c r="F35" s="52" t="s">
        <v>410</v>
      </c>
      <c r="G35" s="71" t="s">
        <v>564</v>
      </c>
      <c r="H35" s="57"/>
      <c r="I35" s="53"/>
    </row>
    <row r="36" spans="1:9">
      <c r="A36" s="133"/>
      <c r="B36" s="141"/>
      <c r="C36" s="51" t="s">
        <v>236</v>
      </c>
      <c r="D36" s="51" t="s">
        <v>33</v>
      </c>
      <c r="E36" s="51" t="s">
        <v>15</v>
      </c>
      <c r="F36" s="52" t="s">
        <v>410</v>
      </c>
      <c r="G36" s="71" t="s">
        <v>556</v>
      </c>
      <c r="H36" s="57"/>
      <c r="I36" s="53"/>
    </row>
    <row r="37" spans="1:9" ht="24">
      <c r="A37" s="133"/>
      <c r="B37" s="141"/>
      <c r="C37" s="51" t="s">
        <v>237</v>
      </c>
      <c r="D37" s="51" t="s">
        <v>34</v>
      </c>
      <c r="E37" s="51"/>
      <c r="F37" s="52" t="s">
        <v>416</v>
      </c>
      <c r="G37" s="71" t="s">
        <v>557</v>
      </c>
      <c r="H37" s="57"/>
      <c r="I37" s="53" t="s">
        <v>641</v>
      </c>
    </row>
    <row r="38" spans="1:9">
      <c r="A38" s="133"/>
      <c r="B38" s="141"/>
      <c r="C38" s="51" t="s">
        <v>238</v>
      </c>
      <c r="D38" s="51" t="s">
        <v>33</v>
      </c>
      <c r="E38" s="51" t="s">
        <v>15</v>
      </c>
      <c r="F38" s="52" t="s">
        <v>410</v>
      </c>
      <c r="G38" s="71" t="s">
        <v>563</v>
      </c>
      <c r="H38" s="57"/>
      <c r="I38" s="53"/>
    </row>
    <row r="39" spans="1:9" ht="36">
      <c r="A39" s="133"/>
      <c r="B39" s="141"/>
      <c r="C39" s="51" t="s">
        <v>239</v>
      </c>
      <c r="D39" s="51" t="s">
        <v>34</v>
      </c>
      <c r="E39" s="51"/>
      <c r="F39" s="52" t="s">
        <v>415</v>
      </c>
      <c r="G39" s="71" t="s">
        <v>558</v>
      </c>
      <c r="H39" s="57"/>
      <c r="I39" s="53" t="s">
        <v>642</v>
      </c>
    </row>
    <row r="40" spans="1:9" ht="24">
      <c r="A40" s="133"/>
      <c r="B40" s="141"/>
      <c r="C40" s="51" t="s">
        <v>240</v>
      </c>
      <c r="D40" s="51" t="s">
        <v>33</v>
      </c>
      <c r="E40" s="51"/>
      <c r="F40" s="52" t="s">
        <v>4</v>
      </c>
      <c r="G40" s="71" t="s">
        <v>559</v>
      </c>
      <c r="H40" s="57"/>
      <c r="I40" s="53" t="s">
        <v>641</v>
      </c>
    </row>
    <row r="41" spans="1:9" ht="24">
      <c r="A41" s="133"/>
      <c r="B41" s="141"/>
      <c r="C41" s="51" t="s">
        <v>241</v>
      </c>
      <c r="D41" s="51" t="s">
        <v>33</v>
      </c>
      <c r="E41" s="51"/>
      <c r="F41" s="52" t="s">
        <v>413</v>
      </c>
      <c r="G41" s="71" t="s">
        <v>562</v>
      </c>
      <c r="H41" s="57"/>
      <c r="I41" s="53" t="s">
        <v>640</v>
      </c>
    </row>
    <row r="42" spans="1:9">
      <c r="A42" s="133"/>
      <c r="B42" s="141"/>
      <c r="C42" s="51" t="s">
        <v>242</v>
      </c>
      <c r="D42" s="51" t="s">
        <v>34</v>
      </c>
      <c r="E42" s="51"/>
      <c r="F42" s="52" t="s">
        <v>409</v>
      </c>
      <c r="G42" s="71" t="s">
        <v>561</v>
      </c>
      <c r="H42" s="97" t="s">
        <v>560</v>
      </c>
      <c r="I42" s="53" t="s">
        <v>638</v>
      </c>
    </row>
    <row r="43" spans="1:9">
      <c r="A43" s="133"/>
      <c r="B43" s="141" t="s">
        <v>18</v>
      </c>
      <c r="C43" s="51" t="s">
        <v>243</v>
      </c>
      <c r="D43" s="51" t="s">
        <v>35</v>
      </c>
      <c r="E43" s="51" t="s">
        <v>15</v>
      </c>
      <c r="F43" s="52" t="s">
        <v>416</v>
      </c>
      <c r="G43" s="71" t="s">
        <v>565</v>
      </c>
      <c r="H43" s="57"/>
      <c r="I43" s="53"/>
    </row>
    <row r="44" spans="1:9">
      <c r="A44" s="133"/>
      <c r="B44" s="141"/>
      <c r="C44" s="51" t="s">
        <v>244</v>
      </c>
      <c r="D44" s="51" t="s">
        <v>35</v>
      </c>
      <c r="E44" s="51" t="s">
        <v>15</v>
      </c>
      <c r="F44" s="52" t="s">
        <v>416</v>
      </c>
      <c r="G44" s="71" t="s">
        <v>566</v>
      </c>
      <c r="H44" s="57"/>
      <c r="I44" s="53"/>
    </row>
    <row r="45" spans="1:9">
      <c r="A45" s="133"/>
      <c r="B45" s="141"/>
      <c r="C45" s="51" t="s">
        <v>245</v>
      </c>
      <c r="D45" s="51" t="s">
        <v>35</v>
      </c>
      <c r="E45" s="51" t="s">
        <v>15</v>
      </c>
      <c r="F45" s="52" t="s">
        <v>416</v>
      </c>
      <c r="G45" s="71" t="s">
        <v>567</v>
      </c>
      <c r="H45" s="57"/>
      <c r="I45" s="53"/>
    </row>
    <row r="46" spans="1:9">
      <c r="A46" s="133"/>
      <c r="B46" s="141"/>
      <c r="C46" s="51" t="s">
        <v>246</v>
      </c>
      <c r="D46" s="51" t="s">
        <v>34</v>
      </c>
      <c r="E46" s="51"/>
      <c r="F46" s="52" t="s">
        <v>410</v>
      </c>
      <c r="G46" s="71" t="s">
        <v>568</v>
      </c>
      <c r="H46" s="57"/>
      <c r="I46" s="53" t="s">
        <v>638</v>
      </c>
    </row>
    <row r="47" spans="1:9">
      <c r="A47" s="133"/>
      <c r="B47" s="141"/>
      <c r="C47" s="51" t="s">
        <v>411</v>
      </c>
      <c r="D47" s="51" t="s">
        <v>33</v>
      </c>
      <c r="E47" s="51" t="s">
        <v>15</v>
      </c>
      <c r="F47" s="52" t="s">
        <v>4</v>
      </c>
      <c r="G47" s="71" t="s">
        <v>569</v>
      </c>
      <c r="H47" s="57"/>
      <c r="I47" s="53"/>
    </row>
    <row r="48" spans="1:9">
      <c r="A48" s="133"/>
      <c r="B48" s="141"/>
      <c r="C48" s="51" t="s">
        <v>247</v>
      </c>
      <c r="D48" s="51" t="s">
        <v>34</v>
      </c>
      <c r="E48" s="51" t="s">
        <v>15</v>
      </c>
      <c r="F48" s="52" t="s">
        <v>414</v>
      </c>
      <c r="G48" s="51"/>
      <c r="H48" s="57"/>
      <c r="I48" s="53"/>
    </row>
    <row r="49" spans="1:9">
      <c r="A49" s="133"/>
      <c r="B49" s="141"/>
      <c r="C49" s="51" t="s">
        <v>248</v>
      </c>
      <c r="D49" s="51" t="s">
        <v>35</v>
      </c>
      <c r="E49" s="51" t="s">
        <v>15</v>
      </c>
      <c r="F49" s="52" t="s">
        <v>416</v>
      </c>
      <c r="G49" s="71" t="s">
        <v>570</v>
      </c>
      <c r="H49" s="97" t="s">
        <v>545</v>
      </c>
      <c r="I49" s="53"/>
    </row>
    <row r="50" spans="1:9">
      <c r="A50" s="133"/>
      <c r="B50" s="141"/>
      <c r="C50" s="51" t="s">
        <v>249</v>
      </c>
      <c r="D50" s="51" t="s">
        <v>35</v>
      </c>
      <c r="E50" s="51"/>
      <c r="F50" s="52" t="s">
        <v>416</v>
      </c>
      <c r="G50" s="71" t="s">
        <v>571</v>
      </c>
      <c r="H50" s="57"/>
      <c r="I50" s="53" t="s">
        <v>643</v>
      </c>
    </row>
    <row r="51" spans="1:9">
      <c r="A51" s="133"/>
      <c r="B51" s="141"/>
      <c r="C51" s="51" t="s">
        <v>250</v>
      </c>
      <c r="D51" s="51" t="s">
        <v>33</v>
      </c>
      <c r="E51" s="51"/>
      <c r="F51" s="52" t="s">
        <v>414</v>
      </c>
      <c r="G51" s="71" t="s">
        <v>572</v>
      </c>
      <c r="H51" s="57"/>
      <c r="I51" s="53" t="s">
        <v>623</v>
      </c>
    </row>
    <row r="52" spans="1:9">
      <c r="A52" s="133"/>
      <c r="B52" s="141"/>
      <c r="C52" s="51" t="s">
        <v>251</v>
      </c>
      <c r="D52" s="51" t="s">
        <v>35</v>
      </c>
      <c r="E52" s="51"/>
      <c r="F52" s="52" t="s">
        <v>416</v>
      </c>
      <c r="G52" s="71" t="s">
        <v>573</v>
      </c>
      <c r="H52" s="57"/>
      <c r="I52" s="53" t="s">
        <v>644</v>
      </c>
    </row>
    <row r="53" spans="1:9" ht="15.75" thickBot="1">
      <c r="A53" s="134"/>
      <c r="B53" s="142"/>
      <c r="C53" s="67" t="s">
        <v>252</v>
      </c>
      <c r="D53" s="67" t="s">
        <v>33</v>
      </c>
      <c r="E53" s="67"/>
      <c r="F53" s="68" t="s">
        <v>4</v>
      </c>
      <c r="G53" s="72" t="s">
        <v>574</v>
      </c>
      <c r="H53" s="93"/>
      <c r="I53" s="69" t="s">
        <v>623</v>
      </c>
    </row>
    <row r="54" spans="1:9">
      <c r="F54" s="76"/>
    </row>
    <row r="55" spans="1:9">
      <c r="B55" s="21"/>
      <c r="C55" s="139"/>
      <c r="D55" s="139"/>
      <c r="E55" s="139"/>
      <c r="F55" s="76"/>
    </row>
    <row r="56" spans="1:9" ht="24" customHeight="1">
      <c r="F56" s="76"/>
    </row>
    <row r="61" spans="1:9" ht="15" customHeight="1"/>
    <row r="79" ht="15" customHeight="1"/>
    <row r="94" ht="15" customHeight="1"/>
    <row r="98" ht="24" customHeight="1"/>
    <row r="99" ht="24" customHeight="1"/>
    <row r="162" spans="11:13">
      <c r="K162" s="45"/>
      <c r="L162" s="45"/>
      <c r="M162" s="45"/>
    </row>
    <row r="163" spans="11:13">
      <c r="K163" s="45"/>
      <c r="L163" s="45"/>
      <c r="M163" s="45"/>
    </row>
    <row r="164" spans="11:13">
      <c r="K164" s="45"/>
      <c r="L164" s="45"/>
      <c r="M164" s="45"/>
    </row>
    <row r="165" spans="11:13">
      <c r="K165" s="138"/>
      <c r="L165" s="138"/>
      <c r="M165" s="21"/>
    </row>
    <row r="166" spans="11:13">
      <c r="K166" s="138"/>
      <c r="L166" s="138"/>
      <c r="M166" s="20"/>
    </row>
    <row r="167" spans="11:13">
      <c r="K167" s="138"/>
      <c r="L167" s="138"/>
      <c r="M167" s="20"/>
    </row>
    <row r="168" spans="11:13">
      <c r="K168" s="138"/>
      <c r="L168" s="138"/>
      <c r="M168" s="20"/>
    </row>
    <row r="169" spans="11:13">
      <c r="K169" s="138"/>
      <c r="L169" s="138"/>
      <c r="M169" s="20"/>
    </row>
    <row r="170" spans="11:13">
      <c r="K170" s="138"/>
      <c r="L170" s="138"/>
      <c r="M170" s="20"/>
    </row>
    <row r="171" spans="11:13">
      <c r="K171" s="138"/>
      <c r="L171" s="138"/>
      <c r="M171" s="20"/>
    </row>
    <row r="172" spans="11:13">
      <c r="K172" s="138"/>
      <c r="L172" s="138"/>
      <c r="M172" s="20"/>
    </row>
    <row r="173" spans="11:13">
      <c r="K173" s="138"/>
      <c r="L173" s="138"/>
      <c r="M173" s="20"/>
    </row>
    <row r="174" spans="11:13">
      <c r="K174" s="138"/>
      <c r="L174" s="138"/>
      <c r="M174" s="20"/>
    </row>
    <row r="175" spans="11:13">
      <c r="K175" s="138"/>
      <c r="L175" s="138"/>
      <c r="M175" s="20"/>
    </row>
    <row r="176" spans="11:13">
      <c r="K176" s="138"/>
      <c r="L176" s="138"/>
      <c r="M176" s="20"/>
    </row>
    <row r="177" spans="11:13">
      <c r="K177" s="138"/>
      <c r="L177" s="138"/>
      <c r="M177" s="20"/>
    </row>
    <row r="178" spans="11:13">
      <c r="K178" s="138"/>
      <c r="L178" s="138"/>
      <c r="M178" s="20"/>
    </row>
    <row r="179" spans="11:13">
      <c r="K179" s="138"/>
      <c r="L179" s="138"/>
      <c r="M179" s="20"/>
    </row>
    <row r="180" spans="11:13">
      <c r="K180" s="138"/>
      <c r="L180" s="138"/>
      <c r="M180" s="20"/>
    </row>
    <row r="181" spans="11:13">
      <c r="K181" s="138"/>
      <c r="L181" s="138"/>
      <c r="M181" s="20"/>
    </row>
    <row r="182" spans="11:13">
      <c r="K182" s="138"/>
      <c r="L182" s="138"/>
      <c r="M182" s="20"/>
    </row>
    <row r="183" spans="11:13">
      <c r="K183" s="138"/>
      <c r="L183" s="138"/>
      <c r="M183" s="20"/>
    </row>
    <row r="184" spans="11:13">
      <c r="K184" s="138"/>
      <c r="L184" s="138"/>
      <c r="M184" s="20"/>
    </row>
    <row r="185" spans="11:13">
      <c r="K185" s="138"/>
      <c r="L185" s="138"/>
      <c r="M185" s="20"/>
    </row>
    <row r="186" spans="11:13">
      <c r="K186" s="138"/>
      <c r="L186" s="138"/>
      <c r="M186" s="20"/>
    </row>
    <row r="187" spans="11:13">
      <c r="K187" s="138"/>
      <c r="L187" s="138"/>
      <c r="M187" s="20"/>
    </row>
    <row r="188" spans="11:13">
      <c r="K188" s="138"/>
      <c r="L188" s="138"/>
      <c r="M188" s="20"/>
    </row>
    <row r="189" spans="11:13">
      <c r="K189" s="138"/>
      <c r="L189" s="138"/>
      <c r="M189" s="20"/>
    </row>
    <row r="190" spans="11:13">
      <c r="K190" s="138"/>
      <c r="L190" s="138"/>
      <c r="M190" s="20"/>
    </row>
    <row r="191" spans="11:13">
      <c r="K191" s="138"/>
      <c r="L191" s="138"/>
      <c r="M191" s="20"/>
    </row>
    <row r="192" spans="11:13">
      <c r="K192" s="138"/>
      <c r="L192" s="138"/>
      <c r="M192" s="21"/>
    </row>
    <row r="193" spans="11:13">
      <c r="K193" s="138"/>
      <c r="L193" s="138"/>
      <c r="M193" s="21"/>
    </row>
    <row r="194" spans="11:13">
      <c r="K194" s="138"/>
      <c r="L194" s="138"/>
      <c r="M194" s="21"/>
    </row>
    <row r="195" spans="11:13">
      <c r="K195" s="138"/>
      <c r="L195" s="138"/>
      <c r="M195" s="21"/>
    </row>
    <row r="196" spans="11:13">
      <c r="K196" s="138"/>
      <c r="L196" s="138"/>
      <c r="M196" s="21"/>
    </row>
    <row r="197" spans="11:13">
      <c r="K197" s="138"/>
      <c r="L197" s="138"/>
      <c r="M197" s="21"/>
    </row>
    <row r="198" spans="11:13">
      <c r="K198" s="138"/>
      <c r="L198" s="138"/>
      <c r="M198" s="21"/>
    </row>
    <row r="199" spans="11:13">
      <c r="K199" s="138"/>
      <c r="L199" s="138"/>
      <c r="M199" s="21"/>
    </row>
    <row r="200" spans="11:13">
      <c r="K200" s="138"/>
      <c r="L200" s="138"/>
      <c r="M200" s="21"/>
    </row>
    <row r="201" spans="11:13">
      <c r="K201" s="138"/>
      <c r="L201" s="138"/>
      <c r="M201" s="21"/>
    </row>
    <row r="202" spans="11:13">
      <c r="K202" s="138"/>
      <c r="L202" s="138"/>
      <c r="M202" s="20"/>
    </row>
    <row r="203" spans="11:13">
      <c r="K203" s="138"/>
      <c r="L203" s="138"/>
      <c r="M203" s="20"/>
    </row>
    <row r="204" spans="11:13">
      <c r="K204" s="138"/>
      <c r="L204" s="138"/>
      <c r="M204" s="20"/>
    </row>
    <row r="205" spans="11:13">
      <c r="K205" s="138"/>
      <c r="L205" s="138"/>
      <c r="M205" s="20"/>
    </row>
    <row r="206" spans="11:13">
      <c r="K206" s="138"/>
      <c r="L206" s="138"/>
      <c r="M206" s="20"/>
    </row>
    <row r="207" spans="11:13">
      <c r="K207" s="138"/>
      <c r="L207" s="138"/>
      <c r="M207" s="20"/>
    </row>
    <row r="208" spans="11:13">
      <c r="K208" s="138"/>
      <c r="L208" s="138"/>
      <c r="M208" s="20"/>
    </row>
    <row r="209" spans="11:13">
      <c r="K209" s="138"/>
      <c r="L209" s="138"/>
      <c r="M209" s="20"/>
    </row>
    <row r="210" spans="11:13">
      <c r="K210" s="138"/>
      <c r="L210" s="138"/>
      <c r="M210" s="20"/>
    </row>
    <row r="211" spans="11:13">
      <c r="K211" s="138"/>
      <c r="L211" s="138"/>
      <c r="M211" s="20"/>
    </row>
    <row r="212" spans="11:13">
      <c r="K212" s="138"/>
      <c r="L212" s="138"/>
      <c r="M212" s="20"/>
    </row>
    <row r="213" spans="11:13">
      <c r="K213" s="138"/>
      <c r="L213" s="138"/>
      <c r="M213" s="20"/>
    </row>
    <row r="214" spans="11:13">
      <c r="K214" s="138"/>
      <c r="L214" s="138"/>
      <c r="M214" s="20"/>
    </row>
    <row r="215" spans="11:13">
      <c r="K215" s="138"/>
      <c r="L215" s="138"/>
      <c r="M215" s="20"/>
    </row>
    <row r="216" spans="11:13">
      <c r="K216" s="138"/>
      <c r="L216" s="138"/>
      <c r="M216" s="20"/>
    </row>
    <row r="217" spans="11:13">
      <c r="K217" s="45"/>
      <c r="L217" s="45"/>
      <c r="M217" s="45"/>
    </row>
    <row r="218" spans="11:13">
      <c r="K218" s="45"/>
      <c r="L218" s="45"/>
      <c r="M218" s="45"/>
    </row>
    <row r="219" spans="11:13">
      <c r="K219" s="46"/>
      <c r="L219" s="46"/>
      <c r="M219" s="46"/>
    </row>
    <row r="220" spans="11:13">
      <c r="K220" s="46"/>
      <c r="L220" s="46"/>
      <c r="M220" s="46"/>
    </row>
    <row r="221" spans="11:13">
      <c r="K221" s="46"/>
      <c r="L221" s="46"/>
      <c r="M221" s="46"/>
    </row>
    <row r="222" spans="11:13">
      <c r="K222" s="46"/>
      <c r="L222" s="46"/>
      <c r="M222" s="46"/>
    </row>
    <row r="223" spans="11:13">
      <c r="K223" s="46"/>
      <c r="L223" s="46"/>
      <c r="M223" s="46"/>
    </row>
    <row r="224" spans="11:13">
      <c r="K224" s="46"/>
      <c r="L224" s="46"/>
      <c r="M224" s="46"/>
    </row>
    <row r="225" spans="11:13">
      <c r="K225" s="46"/>
      <c r="L225" s="46"/>
      <c r="M225" s="46"/>
    </row>
    <row r="226" spans="11:13">
      <c r="K226" s="46"/>
      <c r="L226" s="46"/>
      <c r="M226" s="46"/>
    </row>
    <row r="227" spans="11:13">
      <c r="K227" s="46"/>
      <c r="L227" s="46"/>
      <c r="M227" s="46"/>
    </row>
    <row r="228" spans="11:13">
      <c r="K228" s="46"/>
      <c r="L228" s="46"/>
      <c r="M228" s="46"/>
    </row>
    <row r="229" spans="11:13">
      <c r="K229" s="46"/>
      <c r="L229" s="46"/>
      <c r="M229" s="46"/>
    </row>
    <row r="230" spans="11:13">
      <c r="K230" s="46"/>
      <c r="L230" s="46"/>
      <c r="M230" s="46"/>
    </row>
    <row r="231" spans="11:13">
      <c r="K231" s="46"/>
      <c r="L231" s="46"/>
      <c r="M231" s="46"/>
    </row>
    <row r="232" spans="11:13">
      <c r="K232" s="46"/>
      <c r="L232" s="46"/>
      <c r="M232" s="46"/>
    </row>
    <row r="233" spans="11:13">
      <c r="K233" s="46"/>
      <c r="L233" s="46"/>
      <c r="M233" s="46"/>
    </row>
    <row r="234" spans="11:13">
      <c r="K234" s="46"/>
      <c r="L234" s="46"/>
      <c r="M234" s="46"/>
    </row>
    <row r="235" spans="11:13">
      <c r="K235" s="46"/>
      <c r="L235" s="46"/>
      <c r="M235" s="46"/>
    </row>
    <row r="236" spans="11:13">
      <c r="K236" s="46"/>
      <c r="L236" s="46"/>
      <c r="M236" s="46"/>
    </row>
    <row r="237" spans="11:13">
      <c r="K237" s="46"/>
      <c r="L237" s="46"/>
      <c r="M237" s="46"/>
    </row>
    <row r="238" spans="11:13">
      <c r="K238" s="46"/>
      <c r="L238" s="46"/>
      <c r="M238" s="46"/>
    </row>
    <row r="239" spans="11:13">
      <c r="K239" s="46"/>
      <c r="L239" s="46"/>
      <c r="M239" s="46"/>
    </row>
    <row r="240" spans="11:13">
      <c r="K240" s="46"/>
      <c r="L240" s="46"/>
      <c r="M240" s="46"/>
    </row>
    <row r="241" spans="11:13">
      <c r="K241" s="46"/>
      <c r="L241" s="46"/>
      <c r="M241" s="46"/>
    </row>
    <row r="242" spans="11:13">
      <c r="K242" s="46"/>
      <c r="L242" s="46"/>
      <c r="M242" s="46"/>
    </row>
    <row r="243" spans="11:13">
      <c r="K243" s="46"/>
      <c r="L243" s="46"/>
      <c r="M243" s="46"/>
    </row>
    <row r="244" spans="11:13">
      <c r="K244" s="46"/>
      <c r="L244" s="46"/>
      <c r="M244" s="46"/>
    </row>
  </sheetData>
  <mergeCells count="11">
    <mergeCell ref="C55:E55"/>
    <mergeCell ref="A2:A53"/>
    <mergeCell ref="B2:B13"/>
    <mergeCell ref="K165:K216"/>
    <mergeCell ref="L165:L176"/>
    <mergeCell ref="B14:B24"/>
    <mergeCell ref="L177:L187"/>
    <mergeCell ref="B25:B42"/>
    <mergeCell ref="L188:L205"/>
    <mergeCell ref="B43:B53"/>
    <mergeCell ref="L206:L216"/>
  </mergeCells>
  <dataValidations count="2">
    <dataValidation type="list" allowBlank="1" showInputMessage="1" showErrorMessage="1" sqref="E54 D56:E56 D2:D17 D19:D54">
      <formula1>$K$2:$K$5</formula1>
    </dataValidation>
    <dataValidation type="list" allowBlank="1" showInputMessage="1" showErrorMessage="1" sqref="E2:E53">
      <formula1>$L$2:$L$4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4"/>
  <sheetViews>
    <sheetView zoomScale="60" zoomScaleNormal="60" workbookViewId="0">
      <selection activeCell="H2" sqref="H2:H48"/>
    </sheetView>
  </sheetViews>
  <sheetFormatPr defaultColWidth="9.140625" defaultRowHeight="15"/>
  <cols>
    <col min="1" max="1" width="10.85546875" style="19" customWidth="1"/>
    <col min="2" max="2" width="16.7109375" style="20" customWidth="1"/>
    <col min="3" max="3" width="25.7109375" style="75" customWidth="1"/>
    <col min="4" max="4" width="32.42578125" style="75" customWidth="1"/>
    <col min="5" max="5" width="21.85546875" style="75" customWidth="1"/>
    <col min="6" max="6" width="59.42578125" style="75" customWidth="1"/>
    <col min="7" max="7" width="39.28515625" style="77" customWidth="1"/>
    <col min="8" max="8" width="21.42578125" style="77" customWidth="1"/>
    <col min="9" max="9" width="55.140625" style="78" customWidth="1"/>
    <col min="10" max="10" width="8.7109375" style="80" customWidth="1"/>
    <col min="11" max="11" width="33.85546875" style="17" customWidth="1"/>
    <col min="12" max="12" width="35.28515625" style="17" customWidth="1"/>
    <col min="13" max="13" width="3.7109375" style="17" customWidth="1"/>
    <col min="14" max="16384" width="9.140625" style="17"/>
  </cols>
  <sheetData>
    <row r="1" spans="1:12" ht="60.75" thickBot="1">
      <c r="A1" s="22" t="s">
        <v>28</v>
      </c>
      <c r="B1" s="23" t="s">
        <v>0</v>
      </c>
      <c r="C1" s="47" t="s">
        <v>29</v>
      </c>
      <c r="D1" s="24" t="s">
        <v>325</v>
      </c>
      <c r="E1" s="24" t="s">
        <v>326</v>
      </c>
      <c r="F1" s="47" t="s">
        <v>30</v>
      </c>
      <c r="G1" s="24" t="s">
        <v>328</v>
      </c>
      <c r="H1" s="25" t="s">
        <v>329</v>
      </c>
      <c r="I1" s="26" t="s">
        <v>590</v>
      </c>
      <c r="J1" s="79"/>
      <c r="K1" s="81" t="s">
        <v>32</v>
      </c>
      <c r="L1" s="16" t="s">
        <v>27</v>
      </c>
    </row>
    <row r="2" spans="1:12" ht="24">
      <c r="A2" s="132" t="s">
        <v>253</v>
      </c>
      <c r="B2" s="135" t="s">
        <v>11</v>
      </c>
      <c r="C2" s="48" t="s">
        <v>327</v>
      </c>
      <c r="D2" s="48" t="s">
        <v>31</v>
      </c>
      <c r="E2" s="48" t="s">
        <v>31</v>
      </c>
      <c r="F2" s="49"/>
      <c r="G2" s="48"/>
      <c r="H2" s="48"/>
      <c r="I2" s="50" t="s">
        <v>645</v>
      </c>
      <c r="K2" s="82" t="s">
        <v>31</v>
      </c>
      <c r="L2" s="18" t="s">
        <v>15</v>
      </c>
    </row>
    <row r="3" spans="1:12" ht="24">
      <c r="A3" s="133"/>
      <c r="B3" s="136"/>
      <c r="C3" s="51" t="s">
        <v>254</v>
      </c>
      <c r="D3" s="51" t="s">
        <v>31</v>
      </c>
      <c r="E3" s="51" t="s">
        <v>31</v>
      </c>
      <c r="F3" s="52" t="s">
        <v>517</v>
      </c>
      <c r="G3" s="51"/>
      <c r="H3" s="51"/>
      <c r="I3" s="53" t="s">
        <v>646</v>
      </c>
      <c r="K3" s="82" t="s">
        <v>33</v>
      </c>
      <c r="L3" s="18" t="s">
        <v>31</v>
      </c>
    </row>
    <row r="4" spans="1:12" ht="24">
      <c r="A4" s="133"/>
      <c r="B4" s="136"/>
      <c r="C4" s="51" t="s">
        <v>255</v>
      </c>
      <c r="D4" s="51" t="s">
        <v>34</v>
      </c>
      <c r="E4" s="51" t="s">
        <v>36</v>
      </c>
      <c r="F4" s="52" t="s">
        <v>422</v>
      </c>
      <c r="G4" s="51" t="s">
        <v>576</v>
      </c>
      <c r="H4" s="51"/>
      <c r="I4" s="53" t="s">
        <v>647</v>
      </c>
      <c r="K4" s="82" t="s">
        <v>34</v>
      </c>
      <c r="L4" s="18" t="s">
        <v>36</v>
      </c>
    </row>
    <row r="5" spans="1:12" ht="36">
      <c r="A5" s="133"/>
      <c r="B5" s="136"/>
      <c r="C5" s="51" t="s">
        <v>256</v>
      </c>
      <c r="D5" s="51" t="s">
        <v>35</v>
      </c>
      <c r="E5" s="51"/>
      <c r="F5" s="52" t="s">
        <v>405</v>
      </c>
      <c r="G5" s="51"/>
      <c r="H5" s="51"/>
      <c r="I5" s="53" t="s">
        <v>648</v>
      </c>
      <c r="K5" s="82" t="s">
        <v>35</v>
      </c>
    </row>
    <row r="6" spans="1:12" ht="36">
      <c r="A6" s="133"/>
      <c r="B6" s="136"/>
      <c r="C6" s="51" t="s">
        <v>257</v>
      </c>
      <c r="D6" s="51" t="s">
        <v>34</v>
      </c>
      <c r="E6" s="51" t="s">
        <v>36</v>
      </c>
      <c r="F6" s="52" t="s">
        <v>422</v>
      </c>
      <c r="G6" s="51" t="s">
        <v>577</v>
      </c>
      <c r="H6" s="51"/>
      <c r="I6" s="53" t="s">
        <v>649</v>
      </c>
      <c r="K6" s="82"/>
    </row>
    <row r="7" spans="1:12">
      <c r="A7" s="133"/>
      <c r="B7" s="136" t="s">
        <v>12</v>
      </c>
      <c r="C7" s="51" t="s">
        <v>258</v>
      </c>
      <c r="D7" s="51" t="s">
        <v>35</v>
      </c>
      <c r="E7" s="51" t="s">
        <v>31</v>
      </c>
      <c r="F7" s="52" t="s">
        <v>403</v>
      </c>
      <c r="G7" s="51"/>
      <c r="H7" s="51"/>
      <c r="I7" s="53" t="s">
        <v>650</v>
      </c>
    </row>
    <row r="8" spans="1:12" ht="24">
      <c r="A8" s="133"/>
      <c r="B8" s="136"/>
      <c r="C8" s="51" t="s">
        <v>259</v>
      </c>
      <c r="D8" s="51" t="s">
        <v>33</v>
      </c>
      <c r="E8" s="51" t="s">
        <v>36</v>
      </c>
      <c r="F8" s="52" t="s">
        <v>417</v>
      </c>
      <c r="G8" s="51" t="s">
        <v>578</v>
      </c>
      <c r="H8" s="51"/>
      <c r="I8" s="53" t="s">
        <v>651</v>
      </c>
    </row>
    <row r="9" spans="1:12">
      <c r="A9" s="133"/>
      <c r="B9" s="136"/>
      <c r="C9" s="51" t="s">
        <v>315</v>
      </c>
      <c r="D9" s="51" t="s">
        <v>35</v>
      </c>
      <c r="E9" s="51" t="s">
        <v>31</v>
      </c>
      <c r="F9" s="52" t="s">
        <v>403</v>
      </c>
      <c r="G9" s="51"/>
      <c r="H9" s="51"/>
      <c r="I9" s="53" t="s">
        <v>652</v>
      </c>
    </row>
    <row r="10" spans="1:12">
      <c r="A10" s="133"/>
      <c r="B10" s="136"/>
      <c r="C10" s="51" t="s">
        <v>260</v>
      </c>
      <c r="D10" s="51" t="s">
        <v>31</v>
      </c>
      <c r="E10" s="51" t="s">
        <v>31</v>
      </c>
      <c r="F10" s="52" t="s">
        <v>515</v>
      </c>
      <c r="G10" s="51"/>
      <c r="H10" s="51"/>
      <c r="I10" s="53" t="s">
        <v>653</v>
      </c>
    </row>
    <row r="11" spans="1:12" ht="24">
      <c r="A11" s="133"/>
      <c r="B11" s="136"/>
      <c r="C11" s="51" t="s">
        <v>271</v>
      </c>
      <c r="D11" s="51" t="s">
        <v>35</v>
      </c>
      <c r="E11" s="51" t="s">
        <v>31</v>
      </c>
      <c r="F11" s="52" t="s">
        <v>403</v>
      </c>
      <c r="G11" s="51"/>
      <c r="H11" s="51"/>
      <c r="I11" s="53" t="s">
        <v>654</v>
      </c>
    </row>
    <row r="12" spans="1:12">
      <c r="A12" s="133"/>
      <c r="B12" s="136"/>
      <c r="C12" s="51" t="s">
        <v>261</v>
      </c>
      <c r="D12" s="51" t="s">
        <v>35</v>
      </c>
      <c r="E12" s="51" t="s">
        <v>15</v>
      </c>
      <c r="F12" s="52" t="s">
        <v>403</v>
      </c>
      <c r="G12" s="51"/>
      <c r="H12" s="51"/>
      <c r="I12" s="53"/>
    </row>
    <row r="13" spans="1:12" ht="30">
      <c r="A13" s="133"/>
      <c r="B13" s="136"/>
      <c r="C13" s="51" t="s">
        <v>262</v>
      </c>
      <c r="D13" s="51" t="s">
        <v>34</v>
      </c>
      <c r="E13" s="51" t="s">
        <v>36</v>
      </c>
      <c r="F13" s="52" t="s">
        <v>407</v>
      </c>
      <c r="G13" s="51" t="s">
        <v>579</v>
      </c>
      <c r="H13" s="51"/>
      <c r="I13" s="53" t="s">
        <v>655</v>
      </c>
    </row>
    <row r="14" spans="1:12">
      <c r="A14" s="133"/>
      <c r="B14" s="136"/>
      <c r="C14" s="51" t="s">
        <v>263</v>
      </c>
      <c r="D14" s="51" t="s">
        <v>35</v>
      </c>
      <c r="E14" s="51" t="s">
        <v>15</v>
      </c>
      <c r="F14" s="52" t="s">
        <v>403</v>
      </c>
      <c r="G14" s="51"/>
      <c r="H14" s="51"/>
      <c r="I14" s="53"/>
    </row>
    <row r="15" spans="1:12">
      <c r="A15" s="133"/>
      <c r="B15" s="136"/>
      <c r="C15" s="51" t="s">
        <v>264</v>
      </c>
      <c r="D15" s="51" t="s">
        <v>35</v>
      </c>
      <c r="E15" s="51" t="s">
        <v>15</v>
      </c>
      <c r="F15" s="52" t="s">
        <v>403</v>
      </c>
      <c r="G15" s="51"/>
      <c r="H15" s="51"/>
      <c r="I15" s="53"/>
    </row>
    <row r="16" spans="1:12" ht="24">
      <c r="A16" s="133"/>
      <c r="B16" s="136"/>
      <c r="C16" s="51" t="s">
        <v>265</v>
      </c>
      <c r="D16" s="51" t="s">
        <v>31</v>
      </c>
      <c r="E16" s="51" t="s">
        <v>31</v>
      </c>
      <c r="F16" s="52" t="s">
        <v>518</v>
      </c>
      <c r="G16" s="51"/>
      <c r="H16" s="51"/>
      <c r="I16" s="53" t="s">
        <v>656</v>
      </c>
    </row>
    <row r="17" spans="1:9">
      <c r="A17" s="133"/>
      <c r="B17" s="136"/>
      <c r="C17" s="51" t="s">
        <v>266</v>
      </c>
      <c r="D17" s="51" t="s">
        <v>35</v>
      </c>
      <c r="E17" s="51" t="s">
        <v>15</v>
      </c>
      <c r="F17" s="52" t="s">
        <v>403</v>
      </c>
      <c r="G17" s="51"/>
      <c r="H17" s="51"/>
      <c r="I17" s="53"/>
    </row>
    <row r="18" spans="1:9">
      <c r="A18" s="133"/>
      <c r="B18" s="136"/>
      <c r="C18" s="51" t="s">
        <v>267</v>
      </c>
      <c r="D18" s="51" t="s">
        <v>31</v>
      </c>
      <c r="E18" s="51" t="s">
        <v>15</v>
      </c>
      <c r="F18" s="52"/>
      <c r="G18" s="51"/>
      <c r="H18" s="51"/>
      <c r="I18" s="53"/>
    </row>
    <row r="19" spans="1:9">
      <c r="A19" s="133"/>
      <c r="B19" s="136"/>
      <c r="C19" s="51" t="s">
        <v>268</v>
      </c>
      <c r="D19" s="51" t="s">
        <v>34</v>
      </c>
      <c r="E19" s="51" t="s">
        <v>31</v>
      </c>
      <c r="F19" s="52" t="s">
        <v>423</v>
      </c>
      <c r="G19" s="51" t="s">
        <v>580</v>
      </c>
      <c r="H19" s="51"/>
      <c r="I19" s="53" t="s">
        <v>657</v>
      </c>
    </row>
    <row r="20" spans="1:9">
      <c r="A20" s="133"/>
      <c r="B20" s="136"/>
      <c r="C20" s="51" t="s">
        <v>269</v>
      </c>
      <c r="D20" s="51" t="s">
        <v>35</v>
      </c>
      <c r="E20" s="51" t="s">
        <v>31</v>
      </c>
      <c r="F20" s="52" t="s">
        <v>403</v>
      </c>
      <c r="G20" s="51"/>
      <c r="H20" s="51"/>
      <c r="I20" s="53" t="s">
        <v>658</v>
      </c>
    </row>
    <row r="21" spans="1:9">
      <c r="A21" s="133"/>
      <c r="B21" s="136"/>
      <c r="C21" s="51" t="s">
        <v>270</v>
      </c>
      <c r="D21" s="51" t="s">
        <v>35</v>
      </c>
      <c r="E21" s="51" t="s">
        <v>15</v>
      </c>
      <c r="F21" s="52" t="s">
        <v>403</v>
      </c>
      <c r="G21" s="51"/>
      <c r="H21" s="51"/>
      <c r="I21" s="53"/>
    </row>
    <row r="22" spans="1:9">
      <c r="A22" s="133"/>
      <c r="B22" s="136" t="s">
        <v>13</v>
      </c>
      <c r="C22" s="51" t="s">
        <v>272</v>
      </c>
      <c r="D22" s="51" t="s">
        <v>31</v>
      </c>
      <c r="E22" s="51" t="s">
        <v>31</v>
      </c>
      <c r="F22" s="52"/>
      <c r="G22" s="51"/>
      <c r="H22" s="51"/>
      <c r="I22" s="53" t="s">
        <v>659</v>
      </c>
    </row>
    <row r="23" spans="1:9">
      <c r="A23" s="133"/>
      <c r="B23" s="136"/>
      <c r="C23" s="51" t="s">
        <v>273</v>
      </c>
      <c r="D23" s="51" t="s">
        <v>34</v>
      </c>
      <c r="E23" s="51" t="s">
        <v>31</v>
      </c>
      <c r="F23" s="52" t="s">
        <v>402</v>
      </c>
      <c r="G23" s="56" t="s">
        <v>508</v>
      </c>
      <c r="H23" s="51"/>
      <c r="I23" s="53" t="s">
        <v>660</v>
      </c>
    </row>
    <row r="24" spans="1:9">
      <c r="A24" s="133"/>
      <c r="B24" s="136"/>
      <c r="C24" s="51" t="s">
        <v>274</v>
      </c>
      <c r="D24" s="51" t="s">
        <v>35</v>
      </c>
      <c r="E24" s="51" t="s">
        <v>15</v>
      </c>
      <c r="F24" s="52" t="s">
        <v>402</v>
      </c>
      <c r="G24" s="51"/>
      <c r="H24" s="51"/>
      <c r="I24" s="53"/>
    </row>
    <row r="25" spans="1:9">
      <c r="A25" s="133"/>
      <c r="B25" s="136"/>
      <c r="C25" s="51" t="s">
        <v>275</v>
      </c>
      <c r="D25" s="51" t="s">
        <v>31</v>
      </c>
      <c r="E25" s="51" t="s">
        <v>15</v>
      </c>
      <c r="F25" s="52"/>
      <c r="G25" s="51"/>
      <c r="H25" s="51"/>
      <c r="I25" s="53"/>
    </row>
    <row r="26" spans="1:9" ht="15" customHeight="1">
      <c r="A26" s="133"/>
      <c r="B26" s="136"/>
      <c r="C26" s="51" t="s">
        <v>276</v>
      </c>
      <c r="D26" s="51" t="s">
        <v>35</v>
      </c>
      <c r="E26" s="51" t="s">
        <v>31</v>
      </c>
      <c r="F26" s="52" t="s">
        <v>403</v>
      </c>
      <c r="G26" s="51"/>
      <c r="H26" s="51"/>
      <c r="I26" s="53" t="s">
        <v>661</v>
      </c>
    </row>
    <row r="27" spans="1:9" ht="45">
      <c r="A27" s="133"/>
      <c r="B27" s="136"/>
      <c r="C27" s="51" t="s">
        <v>277</v>
      </c>
      <c r="D27" s="51" t="s">
        <v>34</v>
      </c>
      <c r="E27" s="51" t="s">
        <v>31</v>
      </c>
      <c r="F27" s="52" t="s">
        <v>423</v>
      </c>
      <c r="G27" s="56" t="s">
        <v>581</v>
      </c>
      <c r="H27" s="51"/>
      <c r="I27" s="53" t="s">
        <v>662</v>
      </c>
    </row>
    <row r="28" spans="1:9">
      <c r="A28" s="133"/>
      <c r="B28" s="136"/>
      <c r="C28" s="51" t="s">
        <v>278</v>
      </c>
      <c r="D28" s="51" t="s">
        <v>33</v>
      </c>
      <c r="E28" s="51" t="s">
        <v>33</v>
      </c>
      <c r="F28" s="52" t="s">
        <v>404</v>
      </c>
      <c r="G28" s="51" t="s">
        <v>509</v>
      </c>
      <c r="H28" s="51"/>
      <c r="I28" s="53" t="s">
        <v>663</v>
      </c>
    </row>
    <row r="29" spans="1:9" ht="30">
      <c r="A29" s="133"/>
      <c r="B29" s="136"/>
      <c r="C29" s="51" t="s">
        <v>279</v>
      </c>
      <c r="D29" s="51" t="s">
        <v>35</v>
      </c>
      <c r="E29" s="51" t="s">
        <v>36</v>
      </c>
      <c r="F29" s="52" t="s">
        <v>407</v>
      </c>
      <c r="G29" s="51"/>
      <c r="H29" s="51"/>
      <c r="I29" s="53" t="s">
        <v>659</v>
      </c>
    </row>
    <row r="30" spans="1:9" ht="30">
      <c r="A30" s="133"/>
      <c r="B30" s="136"/>
      <c r="C30" s="51" t="s">
        <v>280</v>
      </c>
      <c r="D30" s="51" t="s">
        <v>35</v>
      </c>
      <c r="E30" s="51" t="s">
        <v>36</v>
      </c>
      <c r="F30" s="52" t="s">
        <v>406</v>
      </c>
      <c r="G30" s="51"/>
      <c r="H30" s="51"/>
      <c r="I30" s="53" t="s">
        <v>664</v>
      </c>
    </row>
    <row r="31" spans="1:9">
      <c r="A31" s="133"/>
      <c r="B31" s="136"/>
      <c r="C31" s="51" t="s">
        <v>281</v>
      </c>
      <c r="D31" s="51" t="s">
        <v>34</v>
      </c>
      <c r="E31" s="51" t="s">
        <v>31</v>
      </c>
      <c r="F31" s="52" t="s">
        <v>582</v>
      </c>
      <c r="G31" s="51" t="s">
        <v>510</v>
      </c>
      <c r="H31" s="51"/>
      <c r="I31" s="53" t="s">
        <v>665</v>
      </c>
    </row>
    <row r="32" spans="1:9">
      <c r="A32" s="133"/>
      <c r="B32" s="136"/>
      <c r="C32" s="51" t="s">
        <v>282</v>
      </c>
      <c r="D32" s="51" t="s">
        <v>34</v>
      </c>
      <c r="E32" s="51" t="s">
        <v>36</v>
      </c>
      <c r="F32" s="52" t="s">
        <v>584</v>
      </c>
      <c r="G32" s="51" t="s">
        <v>511</v>
      </c>
      <c r="H32" s="51" t="s">
        <v>583</v>
      </c>
      <c r="I32" s="53" t="s">
        <v>659</v>
      </c>
    </row>
    <row r="33" spans="1:9">
      <c r="A33" s="133"/>
      <c r="B33" s="136"/>
      <c r="C33" s="51" t="s">
        <v>283</v>
      </c>
      <c r="D33" s="51" t="s">
        <v>34</v>
      </c>
      <c r="E33" s="51" t="s">
        <v>15</v>
      </c>
      <c r="F33" s="52" t="s">
        <v>423</v>
      </c>
      <c r="G33" s="51"/>
      <c r="H33" s="51"/>
      <c r="I33" s="53"/>
    </row>
    <row r="34" spans="1:9">
      <c r="A34" s="133"/>
      <c r="B34" s="136"/>
      <c r="C34" s="51" t="s">
        <v>401</v>
      </c>
      <c r="D34" s="51" t="s">
        <v>31</v>
      </c>
      <c r="E34" s="51" t="s">
        <v>31</v>
      </c>
      <c r="F34" s="52"/>
      <c r="G34" s="51"/>
      <c r="H34" s="51"/>
      <c r="I34" s="53" t="s">
        <v>666</v>
      </c>
    </row>
    <row r="35" spans="1:9">
      <c r="A35" s="133"/>
      <c r="B35" s="136"/>
      <c r="C35" s="51" t="s">
        <v>284</v>
      </c>
      <c r="D35" s="51" t="s">
        <v>35</v>
      </c>
      <c r="E35" s="51" t="s">
        <v>31</v>
      </c>
      <c r="F35" s="52" t="s">
        <v>403</v>
      </c>
      <c r="G35" s="51"/>
      <c r="H35" s="51"/>
      <c r="I35" s="53" t="s">
        <v>659</v>
      </c>
    </row>
    <row r="36" spans="1:9">
      <c r="A36" s="133"/>
      <c r="B36" s="136" t="s">
        <v>14</v>
      </c>
      <c r="C36" s="51" t="s">
        <v>285</v>
      </c>
      <c r="D36" s="51" t="s">
        <v>33</v>
      </c>
      <c r="E36" s="51" t="s">
        <v>31</v>
      </c>
      <c r="F36" s="52"/>
      <c r="G36" s="51"/>
      <c r="H36" s="51"/>
      <c r="I36" s="53" t="s">
        <v>667</v>
      </c>
    </row>
    <row r="37" spans="1:9">
      <c r="A37" s="133"/>
      <c r="B37" s="136"/>
      <c r="C37" s="51" t="s">
        <v>286</v>
      </c>
      <c r="D37" s="51" t="s">
        <v>35</v>
      </c>
      <c r="E37" s="51" t="s">
        <v>15</v>
      </c>
      <c r="F37" s="52" t="s">
        <v>403</v>
      </c>
      <c r="G37" s="51"/>
      <c r="H37" s="51"/>
      <c r="I37" s="53"/>
    </row>
    <row r="38" spans="1:9">
      <c r="A38" s="133"/>
      <c r="B38" s="136"/>
      <c r="C38" s="51" t="s">
        <v>287</v>
      </c>
      <c r="D38" s="51" t="s">
        <v>34</v>
      </c>
      <c r="E38" s="51"/>
      <c r="F38" s="52" t="s">
        <v>585</v>
      </c>
      <c r="G38" s="51" t="s">
        <v>586</v>
      </c>
      <c r="H38" s="51"/>
      <c r="I38" s="53" t="s">
        <v>668</v>
      </c>
    </row>
    <row r="39" spans="1:9">
      <c r="A39" s="133"/>
      <c r="B39" s="136"/>
      <c r="C39" s="51" t="s">
        <v>288</v>
      </c>
      <c r="D39" s="51" t="s">
        <v>34</v>
      </c>
      <c r="E39" s="51" t="s">
        <v>15</v>
      </c>
      <c r="F39" s="52" t="s">
        <v>423</v>
      </c>
      <c r="G39" s="51"/>
      <c r="H39" s="51"/>
      <c r="I39" s="53"/>
    </row>
    <row r="40" spans="1:9">
      <c r="A40" s="133"/>
      <c r="B40" s="136"/>
      <c r="C40" s="51" t="s">
        <v>289</v>
      </c>
      <c r="D40" s="51" t="s">
        <v>35</v>
      </c>
      <c r="E40" s="51" t="s">
        <v>31</v>
      </c>
      <c r="F40" s="52" t="s">
        <v>403</v>
      </c>
      <c r="G40" s="51"/>
      <c r="H40" s="51"/>
      <c r="I40" s="53" t="s">
        <v>667</v>
      </c>
    </row>
    <row r="41" spans="1:9" ht="30">
      <c r="A41" s="133"/>
      <c r="B41" s="136"/>
      <c r="C41" s="51" t="s">
        <v>290</v>
      </c>
      <c r="D41" s="51" t="s">
        <v>35</v>
      </c>
      <c r="E41" s="51" t="s">
        <v>36</v>
      </c>
      <c r="F41" s="52" t="s">
        <v>405</v>
      </c>
      <c r="G41" s="51"/>
      <c r="H41" s="51"/>
      <c r="I41" s="53" t="s">
        <v>669</v>
      </c>
    </row>
    <row r="42" spans="1:9">
      <c r="A42" s="133"/>
      <c r="B42" s="136"/>
      <c r="C42" s="51" t="s">
        <v>291</v>
      </c>
      <c r="D42" s="51" t="s">
        <v>34</v>
      </c>
      <c r="E42" s="51" t="s">
        <v>36</v>
      </c>
      <c r="F42" s="52" t="s">
        <v>424</v>
      </c>
      <c r="G42" s="51"/>
      <c r="H42" s="51"/>
      <c r="I42" s="53" t="s">
        <v>670</v>
      </c>
    </row>
    <row r="43" spans="1:9">
      <c r="A43" s="133"/>
      <c r="B43" s="136"/>
      <c r="C43" s="51" t="s">
        <v>292</v>
      </c>
      <c r="D43" s="51" t="s">
        <v>35</v>
      </c>
      <c r="E43" s="51" t="s">
        <v>31</v>
      </c>
      <c r="F43" s="52"/>
      <c r="G43" s="51"/>
      <c r="H43" s="51"/>
      <c r="I43" s="53" t="s">
        <v>668</v>
      </c>
    </row>
    <row r="44" spans="1:9" ht="24">
      <c r="A44" s="133"/>
      <c r="B44" s="136"/>
      <c r="C44" s="51" t="s">
        <v>293</v>
      </c>
      <c r="D44" s="51" t="s">
        <v>34</v>
      </c>
      <c r="E44" s="51" t="s">
        <v>36</v>
      </c>
      <c r="F44" s="52" t="s">
        <v>425</v>
      </c>
      <c r="G44" s="51" t="s">
        <v>587</v>
      </c>
      <c r="H44" s="51"/>
      <c r="I44" s="53" t="s">
        <v>671</v>
      </c>
    </row>
    <row r="45" spans="1:9">
      <c r="A45" s="133"/>
      <c r="B45" s="136"/>
      <c r="C45" s="51" t="s">
        <v>294</v>
      </c>
      <c r="D45" s="51" t="s">
        <v>35</v>
      </c>
      <c r="E45" s="51" t="s">
        <v>31</v>
      </c>
      <c r="F45" s="52" t="s">
        <v>403</v>
      </c>
      <c r="G45" s="51"/>
      <c r="H45" s="51"/>
      <c r="I45" s="53" t="s">
        <v>659</v>
      </c>
    </row>
    <row r="46" spans="1:9" ht="24">
      <c r="A46" s="133"/>
      <c r="B46" s="136"/>
      <c r="C46" s="51" t="s">
        <v>295</v>
      </c>
      <c r="D46" s="51" t="s">
        <v>34</v>
      </c>
      <c r="E46" s="51" t="s">
        <v>36</v>
      </c>
      <c r="F46" s="52" t="s">
        <v>424</v>
      </c>
      <c r="G46" s="51" t="s">
        <v>588</v>
      </c>
      <c r="H46" s="51"/>
      <c r="I46" s="53" t="s">
        <v>672</v>
      </c>
    </row>
    <row r="47" spans="1:9" ht="24">
      <c r="A47" s="133"/>
      <c r="B47" s="136"/>
      <c r="C47" s="51" t="s">
        <v>296</v>
      </c>
      <c r="D47" s="51" t="s">
        <v>35</v>
      </c>
      <c r="E47" s="51" t="s">
        <v>31</v>
      </c>
      <c r="F47" s="52" t="s">
        <v>403</v>
      </c>
      <c r="G47" s="51"/>
      <c r="H47" s="51"/>
      <c r="I47" s="53" t="s">
        <v>673</v>
      </c>
    </row>
    <row r="48" spans="1:9" ht="15.75" thickBot="1">
      <c r="A48" s="134"/>
      <c r="B48" s="137"/>
      <c r="C48" s="67" t="s">
        <v>297</v>
      </c>
      <c r="D48" s="67" t="s">
        <v>34</v>
      </c>
      <c r="E48" s="67" t="s">
        <v>31</v>
      </c>
      <c r="F48" s="68" t="s">
        <v>423</v>
      </c>
      <c r="G48" s="67" t="s">
        <v>589</v>
      </c>
      <c r="H48" s="67"/>
      <c r="I48" s="69" t="s">
        <v>659</v>
      </c>
    </row>
    <row r="49" spans="2:6">
      <c r="F49" s="76"/>
    </row>
    <row r="50" spans="2:6">
      <c r="B50" s="21"/>
      <c r="C50" s="139"/>
      <c r="D50" s="139"/>
      <c r="E50" s="139"/>
      <c r="F50" s="76"/>
    </row>
    <row r="51" spans="2:6">
      <c r="F51" s="76"/>
    </row>
    <row r="79" ht="15" customHeight="1"/>
    <row r="99" ht="24" customHeight="1"/>
    <row r="162" spans="11:13">
      <c r="K162" s="45"/>
      <c r="L162" s="45"/>
      <c r="M162" s="45"/>
    </row>
    <row r="163" spans="11:13">
      <c r="K163" s="45"/>
      <c r="L163" s="45"/>
      <c r="M163" s="45"/>
    </row>
    <row r="164" spans="11:13">
      <c r="K164" s="45"/>
      <c r="L164" s="45"/>
      <c r="M164" s="45"/>
    </row>
    <row r="165" spans="11:13">
      <c r="K165" s="138"/>
      <c r="L165" s="138"/>
      <c r="M165" s="21"/>
    </row>
    <row r="166" spans="11:13">
      <c r="K166" s="138"/>
      <c r="L166" s="138"/>
      <c r="M166" s="20"/>
    </row>
    <row r="167" spans="11:13">
      <c r="K167" s="138"/>
      <c r="L167" s="138"/>
      <c r="M167" s="20"/>
    </row>
    <row r="168" spans="11:13">
      <c r="K168" s="138"/>
      <c r="L168" s="138"/>
      <c r="M168" s="20"/>
    </row>
    <row r="169" spans="11:13">
      <c r="K169" s="138"/>
      <c r="L169" s="138"/>
      <c r="M169" s="20"/>
    </row>
    <row r="170" spans="11:13">
      <c r="K170" s="138"/>
      <c r="L170" s="138"/>
      <c r="M170" s="20"/>
    </row>
    <row r="171" spans="11:13">
      <c r="K171" s="138"/>
      <c r="L171" s="138"/>
      <c r="M171" s="20"/>
    </row>
    <row r="172" spans="11:13">
      <c r="K172" s="138"/>
      <c r="L172" s="138"/>
      <c r="M172" s="20"/>
    </row>
    <row r="173" spans="11:13">
      <c r="K173" s="138"/>
      <c r="L173" s="138"/>
      <c r="M173" s="20"/>
    </row>
    <row r="174" spans="11:13">
      <c r="K174" s="138"/>
      <c r="L174" s="138"/>
      <c r="M174" s="20"/>
    </row>
    <row r="175" spans="11:13">
      <c r="K175" s="138"/>
      <c r="L175" s="138"/>
      <c r="M175" s="20"/>
    </row>
    <row r="176" spans="11:13">
      <c r="K176" s="138"/>
      <c r="L176" s="138"/>
      <c r="M176" s="20"/>
    </row>
    <row r="177" spans="11:13">
      <c r="K177" s="138"/>
      <c r="L177" s="138"/>
      <c r="M177" s="20"/>
    </row>
    <row r="178" spans="11:13">
      <c r="K178" s="138"/>
      <c r="L178" s="138"/>
      <c r="M178" s="20"/>
    </row>
    <row r="179" spans="11:13">
      <c r="K179" s="138"/>
      <c r="L179" s="138"/>
      <c r="M179" s="20"/>
    </row>
    <row r="180" spans="11:13">
      <c r="K180" s="138"/>
      <c r="L180" s="138"/>
      <c r="M180" s="20"/>
    </row>
    <row r="181" spans="11:13">
      <c r="K181" s="138"/>
      <c r="L181" s="138"/>
      <c r="M181" s="20"/>
    </row>
    <row r="182" spans="11:13">
      <c r="K182" s="138"/>
      <c r="L182" s="138"/>
      <c r="M182" s="20"/>
    </row>
    <row r="183" spans="11:13">
      <c r="K183" s="138"/>
      <c r="L183" s="138"/>
      <c r="M183" s="20"/>
    </row>
    <row r="184" spans="11:13">
      <c r="K184" s="138"/>
      <c r="L184" s="138"/>
      <c r="M184" s="20"/>
    </row>
    <row r="185" spans="11:13">
      <c r="K185" s="138"/>
      <c r="L185" s="138"/>
      <c r="M185" s="20"/>
    </row>
    <row r="186" spans="11:13">
      <c r="K186" s="138"/>
      <c r="L186" s="138"/>
      <c r="M186" s="20"/>
    </row>
    <row r="187" spans="11:13">
      <c r="K187" s="138"/>
      <c r="L187" s="138"/>
      <c r="M187" s="20"/>
    </row>
    <row r="188" spans="11:13" ht="15" customHeight="1">
      <c r="K188" s="138"/>
      <c r="L188" s="138"/>
      <c r="M188" s="20"/>
    </row>
    <row r="189" spans="11:13">
      <c r="K189" s="138"/>
      <c r="L189" s="138"/>
      <c r="M189" s="20"/>
    </row>
    <row r="190" spans="11:13">
      <c r="K190" s="138"/>
      <c r="L190" s="138"/>
      <c r="M190" s="20"/>
    </row>
    <row r="191" spans="11:13">
      <c r="K191" s="138"/>
      <c r="L191" s="138"/>
      <c r="M191" s="20"/>
    </row>
    <row r="192" spans="11:13">
      <c r="K192" s="138"/>
      <c r="L192" s="138"/>
      <c r="M192" s="21"/>
    </row>
    <row r="193" spans="11:13">
      <c r="K193" s="138"/>
      <c r="L193" s="138"/>
      <c r="M193" s="21"/>
    </row>
    <row r="194" spans="11:13">
      <c r="K194" s="138"/>
      <c r="L194" s="138"/>
      <c r="M194" s="21"/>
    </row>
    <row r="195" spans="11:13">
      <c r="K195" s="138"/>
      <c r="L195" s="138"/>
      <c r="M195" s="21"/>
    </row>
    <row r="196" spans="11:13">
      <c r="K196" s="138"/>
      <c r="L196" s="138"/>
      <c r="M196" s="21"/>
    </row>
    <row r="197" spans="11:13">
      <c r="K197" s="138"/>
      <c r="L197" s="138"/>
      <c r="M197" s="21"/>
    </row>
    <row r="198" spans="11:13">
      <c r="K198" s="138"/>
      <c r="L198" s="138"/>
      <c r="M198" s="21"/>
    </row>
    <row r="199" spans="11:13">
      <c r="K199" s="138"/>
      <c r="L199" s="138"/>
      <c r="M199" s="21"/>
    </row>
    <row r="200" spans="11:13">
      <c r="K200" s="138"/>
      <c r="L200" s="138"/>
      <c r="M200" s="21"/>
    </row>
    <row r="201" spans="11:13">
      <c r="K201" s="138"/>
      <c r="L201" s="138"/>
      <c r="M201" s="21"/>
    </row>
    <row r="202" spans="11:13">
      <c r="K202" s="138"/>
      <c r="L202" s="138"/>
      <c r="M202" s="20"/>
    </row>
    <row r="203" spans="11:13">
      <c r="K203" s="138"/>
      <c r="L203" s="138"/>
      <c r="M203" s="20"/>
    </row>
    <row r="204" spans="11:13">
      <c r="K204" s="138"/>
      <c r="L204" s="138"/>
      <c r="M204" s="20"/>
    </row>
    <row r="205" spans="11:13">
      <c r="K205" s="138"/>
      <c r="L205" s="138"/>
      <c r="M205" s="20"/>
    </row>
    <row r="206" spans="11:13">
      <c r="K206" s="138"/>
      <c r="L206" s="138"/>
      <c r="M206" s="20"/>
    </row>
    <row r="207" spans="11:13">
      <c r="K207" s="138"/>
      <c r="L207" s="138"/>
      <c r="M207" s="20"/>
    </row>
    <row r="208" spans="11:13">
      <c r="K208" s="138"/>
      <c r="L208" s="138"/>
      <c r="M208" s="20"/>
    </row>
    <row r="209" spans="11:13">
      <c r="K209" s="138"/>
      <c r="L209" s="138"/>
      <c r="M209" s="20"/>
    </row>
    <row r="210" spans="11:13">
      <c r="K210" s="138"/>
      <c r="L210" s="138"/>
      <c r="M210" s="20"/>
    </row>
    <row r="211" spans="11:13">
      <c r="K211" s="138"/>
      <c r="L211" s="138"/>
      <c r="M211" s="20"/>
    </row>
    <row r="212" spans="11:13">
      <c r="K212" s="138"/>
      <c r="L212" s="138"/>
      <c r="M212" s="20"/>
    </row>
    <row r="213" spans="11:13">
      <c r="K213" s="138"/>
      <c r="L213" s="138"/>
      <c r="M213" s="20"/>
    </row>
    <row r="214" spans="11:13">
      <c r="K214" s="138"/>
      <c r="L214" s="138"/>
      <c r="M214" s="20"/>
    </row>
    <row r="215" spans="11:13">
      <c r="K215" s="138"/>
      <c r="L215" s="138"/>
      <c r="M215" s="20"/>
    </row>
    <row r="216" spans="11:13">
      <c r="K216" s="138"/>
      <c r="L216" s="138"/>
      <c r="M216" s="20"/>
    </row>
    <row r="217" spans="11:13">
      <c r="K217" s="45"/>
      <c r="L217" s="45"/>
      <c r="M217" s="45"/>
    </row>
    <row r="218" spans="11:13">
      <c r="K218" s="45"/>
      <c r="L218" s="45"/>
      <c r="M218" s="45"/>
    </row>
    <row r="219" spans="11:13">
      <c r="K219" s="46"/>
      <c r="L219" s="46"/>
      <c r="M219" s="46"/>
    </row>
    <row r="220" spans="11:13">
      <c r="K220" s="46"/>
      <c r="L220" s="46"/>
      <c r="M220" s="46"/>
    </row>
    <row r="221" spans="11:13">
      <c r="K221" s="46"/>
      <c r="L221" s="46"/>
      <c r="M221" s="46"/>
    </row>
    <row r="222" spans="11:13">
      <c r="K222" s="46"/>
      <c r="L222" s="46"/>
      <c r="M222" s="46"/>
    </row>
    <row r="223" spans="11:13">
      <c r="K223" s="46"/>
      <c r="L223" s="46"/>
      <c r="M223" s="46"/>
    </row>
    <row r="224" spans="11:13">
      <c r="K224" s="46"/>
      <c r="L224" s="46"/>
      <c r="M224" s="46"/>
    </row>
    <row r="225" spans="11:13">
      <c r="K225" s="46"/>
      <c r="L225" s="46"/>
      <c r="M225" s="46"/>
    </row>
    <row r="226" spans="11:13">
      <c r="K226" s="46"/>
      <c r="L226" s="46"/>
      <c r="M226" s="46"/>
    </row>
    <row r="227" spans="11:13">
      <c r="K227" s="46"/>
      <c r="L227" s="46"/>
      <c r="M227" s="46"/>
    </row>
    <row r="228" spans="11:13">
      <c r="K228" s="46"/>
      <c r="L228" s="46"/>
      <c r="M228" s="46"/>
    </row>
    <row r="229" spans="11:13">
      <c r="K229" s="46"/>
      <c r="L229" s="46"/>
      <c r="M229" s="46"/>
    </row>
    <row r="230" spans="11:13">
      <c r="K230" s="46"/>
      <c r="L230" s="46"/>
      <c r="M230" s="46"/>
    </row>
    <row r="231" spans="11:13">
      <c r="K231" s="46"/>
      <c r="L231" s="46"/>
      <c r="M231" s="46"/>
    </row>
    <row r="232" spans="11:13">
      <c r="K232" s="46"/>
      <c r="L232" s="46"/>
      <c r="M232" s="46"/>
    </row>
    <row r="233" spans="11:13">
      <c r="K233" s="46"/>
      <c r="L233" s="46"/>
      <c r="M233" s="46"/>
    </row>
    <row r="234" spans="11:13">
      <c r="K234" s="46"/>
      <c r="L234" s="46"/>
      <c r="M234" s="46"/>
    </row>
    <row r="235" spans="11:13">
      <c r="K235" s="46"/>
      <c r="L235" s="46"/>
      <c r="M235" s="46"/>
    </row>
    <row r="236" spans="11:13">
      <c r="K236" s="46"/>
      <c r="L236" s="46"/>
      <c r="M236" s="46"/>
    </row>
    <row r="237" spans="11:13">
      <c r="K237" s="46"/>
      <c r="L237" s="46"/>
      <c r="M237" s="46"/>
    </row>
    <row r="238" spans="11:13">
      <c r="K238" s="46"/>
      <c r="L238" s="46"/>
      <c r="M238" s="46"/>
    </row>
    <row r="239" spans="11:13">
      <c r="K239" s="46"/>
      <c r="L239" s="46"/>
      <c r="M239" s="46"/>
    </row>
    <row r="240" spans="11:13">
      <c r="K240" s="46"/>
      <c r="L240" s="46"/>
      <c r="M240" s="46"/>
    </row>
    <row r="241" spans="11:13">
      <c r="K241" s="46"/>
      <c r="L241" s="46"/>
      <c r="M241" s="46"/>
    </row>
    <row r="242" spans="11:13">
      <c r="K242" s="46"/>
      <c r="L242" s="46"/>
      <c r="M242" s="46"/>
    </row>
    <row r="243" spans="11:13">
      <c r="K243" s="46"/>
      <c r="L243" s="46"/>
      <c r="M243" s="46"/>
    </row>
    <row r="244" spans="11:13">
      <c r="K244" s="46"/>
      <c r="L244" s="46"/>
      <c r="M244" s="46"/>
    </row>
  </sheetData>
  <mergeCells count="11">
    <mergeCell ref="C50:E50"/>
    <mergeCell ref="A2:A48"/>
    <mergeCell ref="B2:B6"/>
    <mergeCell ref="B7:B21"/>
    <mergeCell ref="B22:B35"/>
    <mergeCell ref="B36:B48"/>
    <mergeCell ref="K165:K216"/>
    <mergeCell ref="L165:L176"/>
    <mergeCell ref="L177:L187"/>
    <mergeCell ref="L188:L205"/>
    <mergeCell ref="L206:L216"/>
  </mergeCells>
  <dataValidations count="2">
    <dataValidation type="list" allowBlank="1" showInputMessage="1" showErrorMessage="1" sqref="E49 D51:E51 D2:D49">
      <formula1>$K$2:$K$5</formula1>
    </dataValidation>
    <dataValidation type="list" allowBlank="1" showInputMessage="1" showErrorMessage="1" sqref="E2:E48">
      <formula1>$L$2:$L$4</formula1>
    </dataValidation>
  </dataValidation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4"/>
  <sheetViews>
    <sheetView zoomScale="60" zoomScaleNormal="60" workbookViewId="0">
      <selection activeCell="G39" sqref="G39"/>
    </sheetView>
  </sheetViews>
  <sheetFormatPr defaultColWidth="9.140625" defaultRowHeight="15"/>
  <cols>
    <col min="1" max="1" width="10.85546875" style="19" customWidth="1"/>
    <col min="2" max="2" width="16.7109375" style="20" customWidth="1"/>
    <col min="3" max="3" width="25.7109375" style="75" customWidth="1"/>
    <col min="4" max="4" width="32.42578125" style="75" customWidth="1"/>
    <col min="5" max="5" width="21.85546875" style="75" customWidth="1"/>
    <col min="6" max="6" width="59.42578125" style="75" customWidth="1"/>
    <col min="7" max="7" width="39.28515625" style="77" customWidth="1"/>
    <col min="8" max="8" width="21.42578125" style="77" customWidth="1"/>
    <col min="9" max="9" width="55.140625" style="78" customWidth="1"/>
    <col min="10" max="10" width="8.42578125" style="80" customWidth="1"/>
    <col min="11" max="11" width="33.85546875" style="17" customWidth="1"/>
    <col min="12" max="12" width="35.28515625" style="17" customWidth="1"/>
    <col min="13" max="13" width="3.7109375" style="17" customWidth="1"/>
    <col min="14" max="16384" width="9.140625" style="17"/>
  </cols>
  <sheetData>
    <row r="1" spans="1:12" ht="60.75" thickBot="1">
      <c r="A1" s="22" t="s">
        <v>28</v>
      </c>
      <c r="B1" s="23" t="s">
        <v>0</v>
      </c>
      <c r="C1" s="47" t="s">
        <v>29</v>
      </c>
      <c r="D1" s="24" t="s">
        <v>325</v>
      </c>
      <c r="E1" s="24" t="s">
        <v>326</v>
      </c>
      <c r="F1" s="47" t="s">
        <v>30</v>
      </c>
      <c r="G1" s="24" t="s">
        <v>328</v>
      </c>
      <c r="H1" s="25" t="s">
        <v>329</v>
      </c>
      <c r="I1" s="26" t="s">
        <v>590</v>
      </c>
      <c r="J1" s="79"/>
      <c r="K1" s="81" t="s">
        <v>32</v>
      </c>
      <c r="L1" s="16" t="s">
        <v>27</v>
      </c>
    </row>
    <row r="2" spans="1:12">
      <c r="A2" s="132" t="s">
        <v>20</v>
      </c>
      <c r="B2" s="135" t="s">
        <v>20</v>
      </c>
      <c r="C2" s="48" t="s">
        <v>298</v>
      </c>
      <c r="D2" s="48" t="s">
        <v>34</v>
      </c>
      <c r="E2" s="48" t="s">
        <v>36</v>
      </c>
      <c r="F2" s="49" t="s">
        <v>453</v>
      </c>
      <c r="G2" s="48" t="s">
        <v>454</v>
      </c>
      <c r="H2" s="73">
        <v>44668</v>
      </c>
      <c r="I2" s="50" t="s">
        <v>674</v>
      </c>
      <c r="K2" s="82" t="s">
        <v>31</v>
      </c>
      <c r="L2" s="18" t="s">
        <v>15</v>
      </c>
    </row>
    <row r="3" spans="1:12">
      <c r="A3" s="133"/>
      <c r="B3" s="136"/>
      <c r="C3" s="51" t="s">
        <v>299</v>
      </c>
      <c r="D3" s="51" t="s">
        <v>35</v>
      </c>
      <c r="E3" s="51" t="s">
        <v>15</v>
      </c>
      <c r="F3" s="52" t="s">
        <v>453</v>
      </c>
      <c r="G3" s="51" t="s">
        <v>455</v>
      </c>
      <c r="H3" s="51"/>
      <c r="I3" s="53"/>
      <c r="K3" s="82" t="s">
        <v>33</v>
      </c>
      <c r="L3" s="18" t="s">
        <v>31</v>
      </c>
    </row>
    <row r="4" spans="1:12" ht="24">
      <c r="A4" s="133"/>
      <c r="B4" s="136"/>
      <c r="C4" s="51" t="s">
        <v>300</v>
      </c>
      <c r="D4" s="51" t="s">
        <v>34</v>
      </c>
      <c r="E4" s="51" t="s">
        <v>36</v>
      </c>
      <c r="F4" s="52" t="s">
        <v>456</v>
      </c>
      <c r="G4" s="51" t="s">
        <v>455</v>
      </c>
      <c r="H4" s="51"/>
      <c r="I4" s="53" t="s">
        <v>675</v>
      </c>
      <c r="K4" s="82" t="s">
        <v>34</v>
      </c>
      <c r="L4" s="18" t="s">
        <v>36</v>
      </c>
    </row>
    <row r="5" spans="1:12" ht="24">
      <c r="A5" s="133"/>
      <c r="B5" s="136"/>
      <c r="C5" s="51" t="s">
        <v>301</v>
      </c>
      <c r="D5" s="51" t="s">
        <v>35</v>
      </c>
      <c r="E5" s="51" t="s">
        <v>36</v>
      </c>
      <c r="F5" s="52" t="s">
        <v>453</v>
      </c>
      <c r="G5" s="51" t="s">
        <v>455</v>
      </c>
      <c r="H5" s="51"/>
      <c r="I5" s="53" t="s">
        <v>676</v>
      </c>
      <c r="K5" s="82" t="s">
        <v>35</v>
      </c>
    </row>
    <row r="6" spans="1:12" ht="36">
      <c r="A6" s="133"/>
      <c r="B6" s="136"/>
      <c r="C6" s="51" t="s">
        <v>302</v>
      </c>
      <c r="D6" s="51" t="s">
        <v>33</v>
      </c>
      <c r="E6" s="51" t="s">
        <v>36</v>
      </c>
      <c r="F6" s="52" t="s">
        <v>457</v>
      </c>
      <c r="G6" s="51" t="s">
        <v>441</v>
      </c>
      <c r="H6" s="54">
        <v>44661</v>
      </c>
      <c r="I6" s="53" t="s">
        <v>677</v>
      </c>
      <c r="K6" s="45"/>
    </row>
    <row r="7" spans="1:12">
      <c r="A7" s="133"/>
      <c r="B7" s="136"/>
      <c r="C7" s="51" t="s">
        <v>303</v>
      </c>
      <c r="D7" s="51" t="s">
        <v>33</v>
      </c>
      <c r="E7" s="51" t="s">
        <v>36</v>
      </c>
      <c r="F7" s="52" t="s">
        <v>458</v>
      </c>
      <c r="G7" s="51" t="s">
        <v>442</v>
      </c>
      <c r="H7" s="54">
        <v>43618</v>
      </c>
      <c r="I7" s="53" t="s">
        <v>674</v>
      </c>
    </row>
    <row r="8" spans="1:12">
      <c r="A8" s="133"/>
      <c r="B8" s="136"/>
      <c r="C8" s="51" t="s">
        <v>304</v>
      </c>
      <c r="D8" s="51" t="s">
        <v>33</v>
      </c>
      <c r="E8" s="51" t="s">
        <v>36</v>
      </c>
      <c r="F8" s="52" t="s">
        <v>459</v>
      </c>
      <c r="G8" s="51" t="s">
        <v>443</v>
      </c>
      <c r="H8" s="54">
        <v>44025</v>
      </c>
      <c r="I8" s="53" t="s">
        <v>678</v>
      </c>
    </row>
    <row r="9" spans="1:12" ht="24">
      <c r="A9" s="133"/>
      <c r="B9" s="136"/>
      <c r="C9" s="51" t="s">
        <v>305</v>
      </c>
      <c r="D9" s="51" t="s">
        <v>34</v>
      </c>
      <c r="E9" s="51" t="s">
        <v>36</v>
      </c>
      <c r="F9" s="52" t="s">
        <v>453</v>
      </c>
      <c r="G9" s="51" t="s">
        <v>444</v>
      </c>
      <c r="H9" s="54">
        <v>43994</v>
      </c>
      <c r="I9" s="53" t="s">
        <v>679</v>
      </c>
    </row>
    <row r="10" spans="1:12">
      <c r="A10" s="133"/>
      <c r="B10" s="136"/>
      <c r="C10" s="51" t="s">
        <v>306</v>
      </c>
      <c r="D10" s="51" t="s">
        <v>35</v>
      </c>
      <c r="E10" s="51" t="s">
        <v>36</v>
      </c>
      <c r="F10" s="52" t="s">
        <v>453</v>
      </c>
      <c r="G10" s="51" t="s">
        <v>445</v>
      </c>
      <c r="H10" s="54">
        <v>42626</v>
      </c>
      <c r="I10" s="53" t="s">
        <v>680</v>
      </c>
    </row>
    <row r="11" spans="1:12" ht="24">
      <c r="A11" s="133"/>
      <c r="B11" s="136"/>
      <c r="C11" s="51" t="s">
        <v>307</v>
      </c>
      <c r="D11" s="51" t="s">
        <v>34</v>
      </c>
      <c r="E11" s="51" t="s">
        <v>36</v>
      </c>
      <c r="F11" s="52" t="s">
        <v>453</v>
      </c>
      <c r="G11" s="51" t="s">
        <v>446</v>
      </c>
      <c r="H11" s="57" t="s">
        <v>462</v>
      </c>
      <c r="I11" s="53" t="s">
        <v>679</v>
      </c>
    </row>
    <row r="12" spans="1:12">
      <c r="A12" s="133"/>
      <c r="B12" s="136"/>
      <c r="C12" s="51" t="s">
        <v>308</v>
      </c>
      <c r="D12" s="51" t="s">
        <v>35</v>
      </c>
      <c r="E12" s="51" t="s">
        <v>36</v>
      </c>
      <c r="F12" s="52" t="s">
        <v>453</v>
      </c>
      <c r="G12" s="51" t="s">
        <v>447</v>
      </c>
      <c r="H12" s="54">
        <v>43757</v>
      </c>
      <c r="I12" s="53" t="s">
        <v>678</v>
      </c>
    </row>
    <row r="13" spans="1:12">
      <c r="A13" s="133"/>
      <c r="B13" s="136"/>
      <c r="C13" s="51" t="s">
        <v>309</v>
      </c>
      <c r="D13" s="51" t="s">
        <v>34</v>
      </c>
      <c r="E13" s="51" t="s">
        <v>15</v>
      </c>
      <c r="F13" s="52" t="s">
        <v>453</v>
      </c>
      <c r="G13" s="51" t="s">
        <v>448</v>
      </c>
      <c r="H13" s="54">
        <v>43998</v>
      </c>
      <c r="I13" s="53"/>
    </row>
    <row r="14" spans="1:12" ht="24">
      <c r="A14" s="133"/>
      <c r="B14" s="136"/>
      <c r="C14" s="51" t="s">
        <v>310</v>
      </c>
      <c r="D14" s="51" t="s">
        <v>33</v>
      </c>
      <c r="E14" s="51" t="s">
        <v>36</v>
      </c>
      <c r="F14" s="52" t="s">
        <v>460</v>
      </c>
      <c r="G14" s="51" t="s">
        <v>449</v>
      </c>
      <c r="H14" s="54">
        <v>44078</v>
      </c>
      <c r="I14" s="53" t="s">
        <v>681</v>
      </c>
    </row>
    <row r="15" spans="1:12" ht="24">
      <c r="A15" s="133"/>
      <c r="B15" s="136"/>
      <c r="C15" s="51" t="s">
        <v>311</v>
      </c>
      <c r="D15" s="51" t="s">
        <v>33</v>
      </c>
      <c r="E15" s="51" t="s">
        <v>36</v>
      </c>
      <c r="F15" s="52" t="s">
        <v>461</v>
      </c>
      <c r="G15" s="51" t="s">
        <v>450</v>
      </c>
      <c r="H15" s="54">
        <v>44618</v>
      </c>
      <c r="I15" s="53" t="s">
        <v>679</v>
      </c>
    </row>
    <row r="16" spans="1:12" ht="24">
      <c r="A16" s="133"/>
      <c r="B16" s="136"/>
      <c r="C16" s="51" t="s">
        <v>312</v>
      </c>
      <c r="D16" s="51" t="s">
        <v>35</v>
      </c>
      <c r="E16" s="51" t="s">
        <v>36</v>
      </c>
      <c r="F16" s="52" t="s">
        <v>453</v>
      </c>
      <c r="G16" s="51" t="s">
        <v>451</v>
      </c>
      <c r="H16" s="54">
        <v>44022</v>
      </c>
      <c r="I16" s="53" t="s">
        <v>675</v>
      </c>
    </row>
    <row r="17" spans="1:9" ht="36.75" thickBot="1">
      <c r="A17" s="134"/>
      <c r="B17" s="137"/>
      <c r="C17" s="67" t="s">
        <v>313</v>
      </c>
      <c r="D17" s="67" t="s">
        <v>34</v>
      </c>
      <c r="E17" s="67" t="s">
        <v>36</v>
      </c>
      <c r="F17" s="68" t="s">
        <v>453</v>
      </c>
      <c r="G17" s="67" t="s">
        <v>452</v>
      </c>
      <c r="H17" s="74">
        <v>43675</v>
      </c>
      <c r="I17" s="69" t="s">
        <v>677</v>
      </c>
    </row>
    <row r="18" spans="1:9">
      <c r="F18" s="76"/>
    </row>
    <row r="19" spans="1:9">
      <c r="B19" s="21"/>
      <c r="C19" s="139"/>
      <c r="D19" s="139"/>
      <c r="E19" s="139"/>
      <c r="F19" s="76"/>
    </row>
    <row r="20" spans="1:9">
      <c r="F20" s="76"/>
    </row>
    <row r="26" spans="1:9" ht="15" customHeight="1"/>
    <row r="79" ht="15" customHeight="1"/>
    <row r="99" ht="24" customHeight="1"/>
    <row r="162" spans="11:13">
      <c r="K162" s="45"/>
      <c r="L162" s="45"/>
      <c r="M162" s="45"/>
    </row>
    <row r="163" spans="11:13">
      <c r="K163" s="45"/>
      <c r="L163" s="45"/>
      <c r="M163" s="45"/>
    </row>
    <row r="164" spans="11:13">
      <c r="K164" s="45"/>
      <c r="L164" s="45"/>
      <c r="M164" s="45"/>
    </row>
    <row r="165" spans="11:13">
      <c r="K165" s="138"/>
      <c r="L165" s="138"/>
      <c r="M165" s="21"/>
    </row>
    <row r="166" spans="11:13">
      <c r="K166" s="138"/>
      <c r="L166" s="138"/>
      <c r="M166" s="20"/>
    </row>
    <row r="167" spans="11:13">
      <c r="K167" s="138"/>
      <c r="L167" s="138"/>
      <c r="M167" s="20"/>
    </row>
    <row r="168" spans="11:13">
      <c r="K168" s="138"/>
      <c r="L168" s="138"/>
      <c r="M168" s="20"/>
    </row>
    <row r="169" spans="11:13">
      <c r="K169" s="138"/>
      <c r="L169" s="138"/>
      <c r="M169" s="20"/>
    </row>
    <row r="170" spans="11:13">
      <c r="K170" s="138"/>
      <c r="L170" s="138"/>
      <c r="M170" s="20"/>
    </row>
    <row r="171" spans="11:13">
      <c r="K171" s="138"/>
      <c r="L171" s="138"/>
      <c r="M171" s="20"/>
    </row>
    <row r="172" spans="11:13">
      <c r="K172" s="138"/>
      <c r="L172" s="138"/>
      <c r="M172" s="20"/>
    </row>
    <row r="173" spans="11:13">
      <c r="K173" s="138"/>
      <c r="L173" s="138"/>
      <c r="M173" s="20"/>
    </row>
    <row r="174" spans="11:13">
      <c r="K174" s="138"/>
      <c r="L174" s="138"/>
      <c r="M174" s="20"/>
    </row>
    <row r="175" spans="11:13">
      <c r="K175" s="138"/>
      <c r="L175" s="138"/>
      <c r="M175" s="20"/>
    </row>
    <row r="176" spans="11:13">
      <c r="K176" s="138"/>
      <c r="L176" s="138"/>
      <c r="M176" s="20"/>
    </row>
    <row r="177" spans="11:13">
      <c r="K177" s="138"/>
      <c r="L177" s="138"/>
      <c r="M177" s="20"/>
    </row>
    <row r="178" spans="11:13">
      <c r="K178" s="138"/>
      <c r="L178" s="138"/>
      <c r="M178" s="20"/>
    </row>
    <row r="179" spans="11:13">
      <c r="K179" s="138"/>
      <c r="L179" s="138"/>
      <c r="M179" s="20"/>
    </row>
    <row r="180" spans="11:13">
      <c r="K180" s="138"/>
      <c r="L180" s="138"/>
      <c r="M180" s="20"/>
    </row>
    <row r="181" spans="11:13">
      <c r="K181" s="138"/>
      <c r="L181" s="138"/>
      <c r="M181" s="20"/>
    </row>
    <row r="182" spans="11:13">
      <c r="K182" s="138"/>
      <c r="L182" s="138"/>
      <c r="M182" s="20"/>
    </row>
    <row r="183" spans="11:13">
      <c r="K183" s="138"/>
      <c r="L183" s="138"/>
      <c r="M183" s="20"/>
    </row>
    <row r="184" spans="11:13">
      <c r="K184" s="138"/>
      <c r="L184" s="138"/>
      <c r="M184" s="20"/>
    </row>
    <row r="185" spans="11:13">
      <c r="K185" s="138"/>
      <c r="L185" s="138"/>
      <c r="M185" s="20"/>
    </row>
    <row r="186" spans="11:13">
      <c r="K186" s="138"/>
      <c r="L186" s="138"/>
      <c r="M186" s="20"/>
    </row>
    <row r="187" spans="11:13">
      <c r="K187" s="138"/>
      <c r="L187" s="138"/>
      <c r="M187" s="20"/>
    </row>
    <row r="188" spans="11:13" ht="15" customHeight="1">
      <c r="K188" s="138"/>
      <c r="L188" s="138"/>
      <c r="M188" s="20"/>
    </row>
    <row r="189" spans="11:13">
      <c r="K189" s="138"/>
      <c r="L189" s="138"/>
      <c r="M189" s="20"/>
    </row>
    <row r="190" spans="11:13">
      <c r="K190" s="138"/>
      <c r="L190" s="138"/>
      <c r="M190" s="20"/>
    </row>
    <row r="191" spans="11:13">
      <c r="K191" s="138"/>
      <c r="L191" s="138"/>
      <c r="M191" s="20"/>
    </row>
    <row r="192" spans="11:13">
      <c r="K192" s="138"/>
      <c r="L192" s="138"/>
      <c r="M192" s="21"/>
    </row>
    <row r="193" spans="11:13">
      <c r="K193" s="138"/>
      <c r="L193" s="138"/>
      <c r="M193" s="21"/>
    </row>
    <row r="194" spans="11:13">
      <c r="K194" s="138"/>
      <c r="L194" s="138"/>
      <c r="M194" s="21"/>
    </row>
    <row r="195" spans="11:13">
      <c r="K195" s="138"/>
      <c r="L195" s="138"/>
      <c r="M195" s="21"/>
    </row>
    <row r="196" spans="11:13">
      <c r="K196" s="138"/>
      <c r="L196" s="138"/>
      <c r="M196" s="21"/>
    </row>
    <row r="197" spans="11:13">
      <c r="K197" s="138"/>
      <c r="L197" s="138"/>
      <c r="M197" s="21"/>
    </row>
    <row r="198" spans="11:13">
      <c r="K198" s="138"/>
      <c r="L198" s="138"/>
      <c r="M198" s="21"/>
    </row>
    <row r="199" spans="11:13">
      <c r="K199" s="138"/>
      <c r="L199" s="138"/>
      <c r="M199" s="21"/>
    </row>
    <row r="200" spans="11:13">
      <c r="K200" s="138"/>
      <c r="L200" s="138"/>
      <c r="M200" s="21"/>
    </row>
    <row r="201" spans="11:13">
      <c r="K201" s="138"/>
      <c r="L201" s="138"/>
      <c r="M201" s="21"/>
    </row>
    <row r="202" spans="11:13">
      <c r="K202" s="138"/>
      <c r="L202" s="138"/>
      <c r="M202" s="20"/>
    </row>
    <row r="203" spans="11:13">
      <c r="K203" s="138"/>
      <c r="L203" s="138"/>
      <c r="M203" s="20"/>
    </row>
    <row r="204" spans="11:13">
      <c r="K204" s="138"/>
      <c r="L204" s="138"/>
      <c r="M204" s="20"/>
    </row>
    <row r="205" spans="11:13">
      <c r="K205" s="138"/>
      <c r="L205" s="138"/>
      <c r="M205" s="20"/>
    </row>
    <row r="206" spans="11:13">
      <c r="K206" s="138"/>
      <c r="L206" s="138"/>
      <c r="M206" s="20"/>
    </row>
    <row r="207" spans="11:13">
      <c r="K207" s="138"/>
      <c r="L207" s="138"/>
      <c r="M207" s="20"/>
    </row>
    <row r="208" spans="11:13">
      <c r="K208" s="138"/>
      <c r="L208" s="138"/>
      <c r="M208" s="20"/>
    </row>
    <row r="209" spans="11:13">
      <c r="K209" s="138"/>
      <c r="L209" s="138"/>
      <c r="M209" s="20"/>
    </row>
    <row r="210" spans="11:13">
      <c r="K210" s="138"/>
      <c r="L210" s="138"/>
      <c r="M210" s="20"/>
    </row>
    <row r="211" spans="11:13">
      <c r="K211" s="138"/>
      <c r="L211" s="138"/>
      <c r="M211" s="20"/>
    </row>
    <row r="212" spans="11:13">
      <c r="K212" s="138"/>
      <c r="L212" s="138"/>
      <c r="M212" s="20"/>
    </row>
    <row r="213" spans="11:13">
      <c r="K213" s="138"/>
      <c r="L213" s="138"/>
      <c r="M213" s="20"/>
    </row>
    <row r="214" spans="11:13">
      <c r="K214" s="138"/>
      <c r="L214" s="138"/>
      <c r="M214" s="20"/>
    </row>
    <row r="215" spans="11:13">
      <c r="K215" s="138"/>
      <c r="L215" s="138"/>
      <c r="M215" s="20"/>
    </row>
    <row r="216" spans="11:13">
      <c r="K216" s="138"/>
      <c r="L216" s="138"/>
      <c r="M216" s="20"/>
    </row>
    <row r="217" spans="11:13">
      <c r="K217" s="45"/>
      <c r="L217" s="45"/>
      <c r="M217" s="45"/>
    </row>
    <row r="218" spans="11:13">
      <c r="K218" s="45"/>
      <c r="L218" s="45"/>
      <c r="M218" s="45"/>
    </row>
    <row r="219" spans="11:13">
      <c r="K219" s="46"/>
      <c r="L219" s="46"/>
      <c r="M219" s="46"/>
    </row>
    <row r="220" spans="11:13">
      <c r="K220" s="46"/>
      <c r="L220" s="46"/>
      <c r="M220" s="46"/>
    </row>
    <row r="221" spans="11:13">
      <c r="K221" s="46"/>
      <c r="L221" s="46"/>
      <c r="M221" s="46"/>
    </row>
    <row r="222" spans="11:13">
      <c r="K222" s="46"/>
      <c r="L222" s="46"/>
      <c r="M222" s="46"/>
    </row>
    <row r="223" spans="11:13">
      <c r="K223" s="46"/>
      <c r="L223" s="46"/>
      <c r="M223" s="46"/>
    </row>
    <row r="224" spans="11:13">
      <c r="K224" s="46"/>
      <c r="L224" s="46"/>
      <c r="M224" s="46"/>
    </row>
    <row r="225" spans="11:13">
      <c r="K225" s="46"/>
      <c r="L225" s="46"/>
      <c r="M225" s="46"/>
    </row>
    <row r="226" spans="11:13">
      <c r="K226" s="46"/>
      <c r="L226" s="46"/>
      <c r="M226" s="46"/>
    </row>
    <row r="227" spans="11:13">
      <c r="K227" s="46"/>
      <c r="L227" s="46"/>
      <c r="M227" s="46"/>
    </row>
    <row r="228" spans="11:13">
      <c r="K228" s="46"/>
      <c r="L228" s="46"/>
      <c r="M228" s="46"/>
    </row>
    <row r="229" spans="11:13">
      <c r="K229" s="46"/>
      <c r="L229" s="46"/>
      <c r="M229" s="46"/>
    </row>
    <row r="230" spans="11:13">
      <c r="K230" s="46"/>
      <c r="L230" s="46"/>
      <c r="M230" s="46"/>
    </row>
    <row r="231" spans="11:13">
      <c r="K231" s="46"/>
      <c r="L231" s="46"/>
      <c r="M231" s="46"/>
    </row>
    <row r="232" spans="11:13">
      <c r="K232" s="46"/>
      <c r="L232" s="46"/>
      <c r="M232" s="46"/>
    </row>
    <row r="233" spans="11:13">
      <c r="K233" s="46"/>
      <c r="L233" s="46"/>
      <c r="M233" s="46"/>
    </row>
    <row r="234" spans="11:13">
      <c r="K234" s="46"/>
      <c r="L234" s="46"/>
      <c r="M234" s="46"/>
    </row>
    <row r="235" spans="11:13">
      <c r="K235" s="46"/>
      <c r="L235" s="46"/>
      <c r="M235" s="46"/>
    </row>
    <row r="236" spans="11:13">
      <c r="K236" s="46"/>
      <c r="L236" s="46"/>
      <c r="M236" s="46"/>
    </row>
    <row r="237" spans="11:13">
      <c r="K237" s="46"/>
      <c r="L237" s="46"/>
      <c r="M237" s="46"/>
    </row>
    <row r="238" spans="11:13">
      <c r="K238" s="46"/>
      <c r="L238" s="46"/>
      <c r="M238" s="46"/>
    </row>
    <row r="239" spans="11:13">
      <c r="K239" s="46"/>
      <c r="L239" s="46"/>
      <c r="M239" s="46"/>
    </row>
    <row r="240" spans="11:13">
      <c r="K240" s="46"/>
      <c r="L240" s="46"/>
      <c r="M240" s="46"/>
    </row>
    <row r="241" spans="11:13">
      <c r="K241" s="46"/>
      <c r="L241" s="46"/>
      <c r="M241" s="46"/>
    </row>
    <row r="242" spans="11:13">
      <c r="K242" s="46"/>
      <c r="L242" s="46"/>
      <c r="M242" s="46"/>
    </row>
    <row r="243" spans="11:13">
      <c r="K243" s="46"/>
      <c r="L243" s="46"/>
      <c r="M243" s="46"/>
    </row>
    <row r="244" spans="11:13">
      <c r="K244" s="46"/>
      <c r="L244" s="46"/>
      <c r="M244" s="46"/>
    </row>
  </sheetData>
  <mergeCells count="8">
    <mergeCell ref="A2:A17"/>
    <mergeCell ref="B2:B17"/>
    <mergeCell ref="C19:E19"/>
    <mergeCell ref="K165:K216"/>
    <mergeCell ref="L165:L176"/>
    <mergeCell ref="L177:L187"/>
    <mergeCell ref="L188:L205"/>
    <mergeCell ref="L206:L216"/>
  </mergeCells>
  <dataValidations count="2">
    <dataValidation type="list" allowBlank="1" showInputMessage="1" showErrorMessage="1" sqref="E18 D20:E20 D2:D18">
      <formula1>$K$2:$K$5</formula1>
    </dataValidation>
    <dataValidation type="list" allowBlank="1" showInputMessage="1" showErrorMessage="1" sqref="E2:E17">
      <formula1>$L$2:$L$4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82"/>
  <sheetViews>
    <sheetView tabSelected="1" zoomScale="60" zoomScaleNormal="60" workbookViewId="0">
      <selection activeCell="O32" sqref="O32"/>
    </sheetView>
  </sheetViews>
  <sheetFormatPr defaultColWidth="9.140625" defaultRowHeight="15"/>
  <cols>
    <col min="1" max="1" width="10.85546875" style="19" customWidth="1"/>
    <col min="2" max="2" width="16.7109375" style="20" customWidth="1"/>
    <col min="3" max="3" width="25.7109375" style="75" customWidth="1"/>
    <col min="4" max="4" width="32.42578125" style="75" customWidth="1"/>
    <col min="5" max="5" width="21.85546875" style="75" customWidth="1"/>
    <col min="6" max="6" width="59.42578125" style="75" customWidth="1"/>
    <col min="7" max="7" width="39.28515625" style="77" customWidth="1"/>
    <col min="8" max="8" width="21.42578125" style="77" customWidth="1"/>
    <col min="9" max="9" width="55.140625" style="78" customWidth="1"/>
    <col min="10" max="10" width="3.7109375" style="3" customWidth="1"/>
    <col min="11" max="11" width="26.85546875" style="3" customWidth="1"/>
    <col min="12" max="16" width="15.7109375" style="3" customWidth="1"/>
    <col min="17" max="16384" width="9.140625" style="3"/>
  </cols>
  <sheetData>
    <row r="1" spans="1:16" ht="60.75" thickBot="1">
      <c r="A1" s="22" t="s">
        <v>28</v>
      </c>
      <c r="B1" s="23" t="s">
        <v>0</v>
      </c>
      <c r="C1" s="47" t="s">
        <v>29</v>
      </c>
      <c r="D1" s="24" t="s">
        <v>325</v>
      </c>
      <c r="E1" s="24" t="s">
        <v>326</v>
      </c>
      <c r="F1" s="47" t="s">
        <v>30</v>
      </c>
      <c r="G1" s="24" t="s">
        <v>328</v>
      </c>
      <c r="H1" s="158" t="s">
        <v>329</v>
      </c>
      <c r="I1" s="149" t="s">
        <v>590</v>
      </c>
      <c r="K1" s="143" t="s">
        <v>686</v>
      </c>
      <c r="L1" s="144"/>
      <c r="M1" s="144"/>
      <c r="N1" s="144"/>
      <c r="O1" s="144"/>
      <c r="P1" s="145"/>
    </row>
    <row r="2" spans="1:16" ht="60.75" customHeight="1">
      <c r="A2" s="132" t="s">
        <v>314</v>
      </c>
      <c r="B2" s="135" t="s">
        <v>5</v>
      </c>
      <c r="C2" s="84" t="s">
        <v>37</v>
      </c>
      <c r="D2" s="98" t="str">
        <f>Norte!D2</f>
        <v>Pouco provável</v>
      </c>
      <c r="E2" s="98">
        <f>Norte!E2</f>
        <v>0</v>
      </c>
      <c r="F2" s="98" t="str">
        <f>Norte!F2</f>
        <v>PDM de 2ª geração</v>
      </c>
      <c r="G2" s="98" t="str">
        <f>Norte!G2</f>
        <v>CM vai iniciar/ainda não deliberou</v>
      </c>
      <c r="H2" s="159"/>
      <c r="I2" s="150" t="str">
        <f>Norte!I2</f>
        <v>POAAP ALBUFEIRAS DO TOUVEDO E ALTO LINDOSO e POAP
PARQUE NACIONAL DA PENEDA-GERÊS</v>
      </c>
      <c r="K2" s="99" t="s">
        <v>26</v>
      </c>
      <c r="L2" s="100" t="s">
        <v>420</v>
      </c>
      <c r="M2" s="100" t="s">
        <v>47</v>
      </c>
      <c r="N2" s="101" t="s">
        <v>421</v>
      </c>
      <c r="O2" s="100" t="s">
        <v>253</v>
      </c>
      <c r="P2" s="102" t="s">
        <v>20</v>
      </c>
    </row>
    <row r="3" spans="1:16" ht="15.75">
      <c r="A3" s="133"/>
      <c r="B3" s="136"/>
      <c r="C3" s="62" t="s">
        <v>38</v>
      </c>
      <c r="D3" s="86" t="str">
        <f>Norte!D3</f>
        <v>Integrado</v>
      </c>
      <c r="E3" s="86">
        <f>Norte!E3</f>
        <v>0</v>
      </c>
      <c r="F3" s="86" t="str">
        <f>Norte!F3</f>
        <v>PDM de 3ª geração - Aviso 1712/2017 de 14/2/2017</v>
      </c>
      <c r="G3" s="86">
        <f>Norte!G3</f>
        <v>0</v>
      </c>
      <c r="H3" s="160"/>
      <c r="I3" s="151" t="str">
        <f>Norte!I3</f>
        <v>POOC CAMINHA-ESPINHO</v>
      </c>
      <c r="K3" s="103" t="s">
        <v>31</v>
      </c>
      <c r="L3" s="104">
        <f>COUNTIF($D$2:$D$87,K3)</f>
        <v>8</v>
      </c>
      <c r="M3" s="104">
        <f>COUNTIF($D$88:$D$164,$K3)</f>
        <v>4</v>
      </c>
      <c r="N3" s="104">
        <f>COUNTIF($D$165:$D$216,$K3)</f>
        <v>1</v>
      </c>
      <c r="O3" s="104">
        <f>COUNTIF($D$217:$D$263,$K3)</f>
        <v>8</v>
      </c>
      <c r="P3" s="105">
        <f>COUNTIF($D$264:$D$279,$K3)</f>
        <v>0</v>
      </c>
    </row>
    <row r="4" spans="1:16" ht="15.75">
      <c r="A4" s="133"/>
      <c r="B4" s="136"/>
      <c r="C4" s="62" t="s">
        <v>39</v>
      </c>
      <c r="D4" s="86" t="str">
        <f>Norte!D4</f>
        <v>Provável</v>
      </c>
      <c r="E4" s="86">
        <f>Norte!E4</f>
        <v>0</v>
      </c>
      <c r="F4" s="86" t="str">
        <f>Norte!F4</f>
        <v>Publicação da CC em DRE</v>
      </c>
      <c r="G4" s="86" t="str">
        <f>Norte!G4</f>
        <v>Aviso nº 1326/2019</v>
      </c>
      <c r="H4" s="161">
        <v>44192</v>
      </c>
      <c r="I4" s="151" t="str">
        <f>Norte!I4</f>
        <v>POAP PARQUE NACIONAL DA PENEDA-GERÊS</v>
      </c>
      <c r="K4" s="103" t="s">
        <v>33</v>
      </c>
      <c r="L4" s="104">
        <f t="shared" ref="L4:L6" si="0">COUNTIF($D$2:$D$87,K4)</f>
        <v>42</v>
      </c>
      <c r="M4" s="104">
        <f>COUNTIF($D$88:$D$164,$K4)</f>
        <v>32</v>
      </c>
      <c r="N4" s="104">
        <f>COUNTIF($D$165:$D$216,$K4)</f>
        <v>22</v>
      </c>
      <c r="O4" s="104">
        <f>COUNTIF($D$217:$D$263,$K4)</f>
        <v>3</v>
      </c>
      <c r="P4" s="105">
        <f>COUNTIF($D$264:$D$279,$K4)</f>
        <v>5</v>
      </c>
    </row>
    <row r="5" spans="1:16" ht="15.75">
      <c r="A5" s="133"/>
      <c r="B5" s="136"/>
      <c r="C5" s="62" t="s">
        <v>40</v>
      </c>
      <c r="D5" s="86" t="str">
        <f>Norte!D5</f>
        <v>Provável</v>
      </c>
      <c r="E5" s="86" t="str">
        <f>Norte!E5</f>
        <v>NA</v>
      </c>
      <c r="F5" s="86" t="str">
        <f>Norte!F5</f>
        <v>PDM de 2ª geração</v>
      </c>
      <c r="G5" s="86" t="str">
        <f>Norte!G5</f>
        <v>Aviso nº 13199/2019 de 21/08/2019</v>
      </c>
      <c r="H5" s="161">
        <v>44429</v>
      </c>
      <c r="I5" s="151">
        <f>Norte!I5</f>
        <v>0</v>
      </c>
      <c r="K5" s="103" t="s">
        <v>34</v>
      </c>
      <c r="L5" s="104">
        <f t="shared" si="0"/>
        <v>14</v>
      </c>
      <c r="M5" s="104">
        <f>COUNTIF($D$88:$D$164,$K5)</f>
        <v>29</v>
      </c>
      <c r="N5" s="104">
        <f>COUNTIF($D$165:$D$216,$K5)</f>
        <v>15</v>
      </c>
      <c r="O5" s="104">
        <f>COUNTIF($D$217:$D$263,$K5)</f>
        <v>15</v>
      </c>
      <c r="P5" s="105">
        <f>COUNTIF($D$264:$D$279,$K5)</f>
        <v>6</v>
      </c>
    </row>
    <row r="6" spans="1:16" ht="16.5" thickBot="1">
      <c r="A6" s="133"/>
      <c r="B6" s="136"/>
      <c r="C6" s="62" t="s">
        <v>41</v>
      </c>
      <c r="D6" s="86" t="str">
        <f>Norte!D6</f>
        <v>Muito improvável</v>
      </c>
      <c r="E6" s="86" t="str">
        <f>Norte!E6</f>
        <v>NA</v>
      </c>
      <c r="F6" s="86" t="str">
        <f>Norte!F6</f>
        <v>PDM de 2ª geração - Publicado após 01/2015</v>
      </c>
      <c r="G6" s="86">
        <f>Norte!G6</f>
        <v>0</v>
      </c>
      <c r="H6" s="160"/>
      <c r="I6" s="151">
        <f>Norte!I6</f>
        <v>0</v>
      </c>
      <c r="K6" s="175" t="s">
        <v>35</v>
      </c>
      <c r="L6" s="176">
        <f t="shared" si="0"/>
        <v>22</v>
      </c>
      <c r="M6" s="176">
        <f>COUNTIF($D$88:$D$164,$K6)</f>
        <v>12</v>
      </c>
      <c r="N6" s="176">
        <f>COUNTIF($D$165:$D$216,$K6)</f>
        <v>14</v>
      </c>
      <c r="O6" s="176">
        <f>COUNTIF($D$217:$D$263,$K6)</f>
        <v>21</v>
      </c>
      <c r="P6" s="177">
        <f>COUNTIF($D$264:$D$279,$K6)</f>
        <v>5</v>
      </c>
    </row>
    <row r="7" spans="1:16" ht="30">
      <c r="A7" s="133"/>
      <c r="B7" s="136"/>
      <c r="C7" s="62" t="s">
        <v>42</v>
      </c>
      <c r="D7" s="86" t="str">
        <f>Norte!D7</f>
        <v>Pouco provável</v>
      </c>
      <c r="E7" s="86">
        <f>Norte!E7</f>
        <v>0</v>
      </c>
      <c r="F7" s="86" t="str">
        <f>Norte!F7</f>
        <v>PDM de 2ª geração</v>
      </c>
      <c r="G7" s="86" t="str">
        <f>Norte!G7</f>
        <v>CM vai iniciar/ainda não deliberou</v>
      </c>
      <c r="H7" s="160"/>
      <c r="I7" s="151" t="str">
        <f>Norte!I7</f>
        <v>POAAP ALBUFEIRAS DO TOUVEDO E ALTO LINDOSO e POAP PARQUE NACIONAL DA PENEDA-GERÊS</v>
      </c>
      <c r="K7" s="106"/>
      <c r="L7" s="107">
        <f>SUM(L3:L6)</f>
        <v>86</v>
      </c>
      <c r="M7" s="107">
        <f t="shared" ref="M7:P7" si="1">SUM(M3:M6)</f>
        <v>77</v>
      </c>
      <c r="N7" s="107">
        <f t="shared" si="1"/>
        <v>52</v>
      </c>
      <c r="O7" s="107">
        <f t="shared" si="1"/>
        <v>47</v>
      </c>
      <c r="P7" s="108">
        <f t="shared" si="1"/>
        <v>16</v>
      </c>
    </row>
    <row r="8" spans="1:16" ht="15.75">
      <c r="A8" s="133"/>
      <c r="B8" s="136"/>
      <c r="C8" s="62" t="s">
        <v>43</v>
      </c>
      <c r="D8" s="86" t="str">
        <f>Norte!D8</f>
        <v>Provável</v>
      </c>
      <c r="E8" s="86" t="str">
        <f>Norte!E8</f>
        <v>NA</v>
      </c>
      <c r="F8" s="86" t="str">
        <f>Norte!F8</f>
        <v>Publicação da CC em DRE</v>
      </c>
      <c r="G8" s="86" t="str">
        <f>Norte!G8</f>
        <v>Aviso (extrato) 12731/2018</v>
      </c>
      <c r="H8" s="161">
        <v>44042</v>
      </c>
      <c r="I8" s="151">
        <f>Norte!I8</f>
        <v>0</v>
      </c>
      <c r="K8" s="109"/>
      <c r="L8" s="110"/>
      <c r="M8" s="110"/>
      <c r="N8" s="110"/>
      <c r="O8" s="110"/>
      <c r="P8" s="111"/>
    </row>
    <row r="9" spans="1:16" ht="31.5">
      <c r="A9" s="133"/>
      <c r="B9" s="136"/>
      <c r="C9" s="62" t="s">
        <v>44</v>
      </c>
      <c r="D9" s="86" t="str">
        <f>Norte!D9</f>
        <v>Provável</v>
      </c>
      <c r="E9" s="86" t="str">
        <f>Norte!E9</f>
        <v>NA</v>
      </c>
      <c r="F9" s="86" t="str">
        <f>Norte!F9</f>
        <v>Procedimento de alteração</v>
      </c>
      <c r="G9" s="86" t="str">
        <f>Norte!G9</f>
        <v>Aviso 1207/2019</v>
      </c>
      <c r="H9" s="161">
        <v>43973</v>
      </c>
      <c r="I9" s="151">
        <f>Norte!I9</f>
        <v>0</v>
      </c>
      <c r="K9" s="112" t="s">
        <v>27</v>
      </c>
      <c r="L9" s="100" t="s">
        <v>420</v>
      </c>
      <c r="M9" s="100" t="s">
        <v>47</v>
      </c>
      <c r="N9" s="101" t="s">
        <v>421</v>
      </c>
      <c r="O9" s="100" t="s">
        <v>253</v>
      </c>
      <c r="P9" s="102" t="s">
        <v>20</v>
      </c>
    </row>
    <row r="10" spans="1:16" ht="30">
      <c r="A10" s="133"/>
      <c r="B10" s="136"/>
      <c r="C10" s="62" t="s">
        <v>45</v>
      </c>
      <c r="D10" s="86" t="str">
        <f>Norte!D10</f>
        <v>Provável</v>
      </c>
      <c r="E10" s="86">
        <f>Norte!E10</f>
        <v>0</v>
      </c>
      <c r="F10" s="86" t="str">
        <f>Norte!F10</f>
        <v>PDM de 2ª geração; período máximo de trinta e seis meses, renovável por igual período</v>
      </c>
      <c r="G10" s="86" t="str">
        <f>Norte!G10</f>
        <v>Aviso n.º 13684/2019 de 2/9/2019</v>
      </c>
      <c r="H10" s="161">
        <v>44806</v>
      </c>
      <c r="I10" s="151" t="str">
        <f>Norte!I10</f>
        <v>POAP CAMINHA-ESPINHO</v>
      </c>
      <c r="K10" s="113" t="s">
        <v>15</v>
      </c>
      <c r="L10" s="114">
        <f>COUNTIF($E$2:$E$87,K10)</f>
        <v>44</v>
      </c>
      <c r="M10" s="114">
        <f>COUNTIF($E$88:$E$164,$K10)</f>
        <v>34</v>
      </c>
      <c r="N10" s="114">
        <f>COUNTIF($E$165:$E$216,$K10)</f>
        <v>24</v>
      </c>
      <c r="O10" s="114">
        <f>COUNTIF($E$217:$E$263,$K10)</f>
        <v>11</v>
      </c>
      <c r="P10" s="115">
        <f>COUNTIF($E$264:$E$279,$K10)</f>
        <v>2</v>
      </c>
    </row>
    <row r="11" spans="1:16" ht="15.75">
      <c r="A11" s="133"/>
      <c r="B11" s="136"/>
      <c r="C11" s="62" t="s">
        <v>46</v>
      </c>
      <c r="D11" s="86" t="str">
        <f>Norte!D11</f>
        <v>Pouco provável</v>
      </c>
      <c r="E11" s="86" t="str">
        <f>Norte!E11</f>
        <v>NA</v>
      </c>
      <c r="F11" s="86" t="str">
        <f>Norte!F11</f>
        <v>PDM de 2ª geração</v>
      </c>
      <c r="G11" s="86" t="str">
        <f>Norte!G11</f>
        <v>CM vai iniciar/ainda não deliberou</v>
      </c>
      <c r="H11" s="160"/>
      <c r="I11" s="151">
        <f>Norte!I11</f>
        <v>0</v>
      </c>
      <c r="K11" s="113" t="s">
        <v>31</v>
      </c>
      <c r="L11" s="114">
        <f t="shared" ref="L11:L12" si="2">COUNTIF($E$2:$E$87,K11)</f>
        <v>0</v>
      </c>
      <c r="M11" s="114">
        <f t="shared" ref="M11:M12" si="3">COUNTIF($E$88:$E$164,$K11)</f>
        <v>19</v>
      </c>
      <c r="N11" s="114">
        <f t="shared" ref="N11:N12" si="4">COUNTIF($E$165:$E$216,$K11)</f>
        <v>0</v>
      </c>
      <c r="O11" s="114">
        <f t="shared" ref="O11:O12" si="5">COUNTIF($E$217:$E$263,$K11)</f>
        <v>22</v>
      </c>
      <c r="P11" s="115">
        <f t="shared" ref="P11:P12" si="6">COUNTIF($E$264:$E$279,$K11)</f>
        <v>0</v>
      </c>
    </row>
    <row r="12" spans="1:16" ht="15.75">
      <c r="A12" s="133"/>
      <c r="B12" s="136" t="s">
        <v>6</v>
      </c>
      <c r="C12" s="62" t="s">
        <v>48</v>
      </c>
      <c r="D12" s="86" t="str">
        <f>Norte!D12</f>
        <v>Provável</v>
      </c>
      <c r="E12" s="86" t="str">
        <f>Norte!E12</f>
        <v>NA</v>
      </c>
      <c r="F12" s="86" t="str">
        <f>Norte!F12</f>
        <v>Publicação da CC em DRE</v>
      </c>
      <c r="G12" s="86" t="str">
        <f>Norte!G12</f>
        <v>Aviso nº 6764/2018 de 21 de maio</v>
      </c>
      <c r="H12" s="161">
        <v>43944</v>
      </c>
      <c r="I12" s="151">
        <f>Norte!I12</f>
        <v>0</v>
      </c>
      <c r="K12" s="113" t="s">
        <v>36</v>
      </c>
      <c r="L12" s="114">
        <f t="shared" si="2"/>
        <v>0</v>
      </c>
      <c r="M12" s="114">
        <f t="shared" si="3"/>
        <v>23</v>
      </c>
      <c r="N12" s="114">
        <f t="shared" si="4"/>
        <v>0</v>
      </c>
      <c r="O12" s="114">
        <f t="shared" si="5"/>
        <v>11</v>
      </c>
      <c r="P12" s="115">
        <f t="shared" si="6"/>
        <v>14</v>
      </c>
    </row>
    <row r="13" spans="1:16">
      <c r="A13" s="133"/>
      <c r="B13" s="136"/>
      <c r="C13" s="62" t="s">
        <v>49</v>
      </c>
      <c r="D13" s="86" t="str">
        <f>Norte!D13</f>
        <v>Provável</v>
      </c>
      <c r="E13" s="86" t="str">
        <f>Norte!E13</f>
        <v>NA</v>
      </c>
      <c r="F13" s="86" t="str">
        <f>Norte!F13</f>
        <v>PDM de 2ª geração - Publicado após 01/2015</v>
      </c>
      <c r="G13" s="86" t="str">
        <f>Norte!G13</f>
        <v>Aviso 15694/2019 de 04/10/2019</v>
      </c>
      <c r="H13" s="161">
        <v>44838</v>
      </c>
      <c r="I13" s="151">
        <f>Norte!I13</f>
        <v>0</v>
      </c>
      <c r="K13" s="116"/>
      <c r="L13" s="19"/>
      <c r="M13" s="19"/>
      <c r="N13" s="19"/>
      <c r="O13" s="19"/>
      <c r="P13" s="117"/>
    </row>
    <row r="14" spans="1:16">
      <c r="A14" s="133"/>
      <c r="B14" s="136"/>
      <c r="C14" s="62" t="s">
        <v>50</v>
      </c>
      <c r="D14" s="86" t="str">
        <f>Norte!D14</f>
        <v>Provável</v>
      </c>
      <c r="E14" s="86" t="str">
        <f>Norte!E14</f>
        <v>NA</v>
      </c>
      <c r="F14" s="86" t="str">
        <f>Norte!F14</f>
        <v>Publicação da CC em DRE</v>
      </c>
      <c r="G14" s="86" t="str">
        <f>Norte!G14</f>
        <v>Declaração de Retificação 404/2018</v>
      </c>
      <c r="H14" s="160" t="s">
        <v>467</v>
      </c>
      <c r="I14" s="151">
        <f>Norte!I14</f>
        <v>0</v>
      </c>
      <c r="K14" s="116"/>
      <c r="L14" s="118">
        <f>SUM(L10:L12)</f>
        <v>44</v>
      </c>
      <c r="M14" s="118">
        <f t="shared" ref="M14:P14" si="7">SUM(M10:M12)</f>
        <v>76</v>
      </c>
      <c r="N14" s="118">
        <f t="shared" si="7"/>
        <v>24</v>
      </c>
      <c r="O14" s="118">
        <f t="shared" si="7"/>
        <v>44</v>
      </c>
      <c r="P14" s="119">
        <f t="shared" si="7"/>
        <v>16</v>
      </c>
    </row>
    <row r="15" spans="1:16" ht="30.75" thickBot="1">
      <c r="A15" s="133"/>
      <c r="B15" s="136"/>
      <c r="C15" s="62" t="s">
        <v>51</v>
      </c>
      <c r="D15" s="86" t="str">
        <f>Norte!D15</f>
        <v>Pouco provável</v>
      </c>
      <c r="E15" s="86">
        <f>Norte!E15</f>
        <v>0</v>
      </c>
      <c r="F15" s="86" t="str">
        <f>Norte!F15</f>
        <v>PDM de 2ª geração - Publicado após 01/2015</v>
      </c>
      <c r="G15" s="86" t="str">
        <f>Norte!G15</f>
        <v>CM vai iniciar/ainda não deliberou</v>
      </c>
      <c r="H15" s="160"/>
      <c r="I15" s="151" t="str">
        <f>Norte!I15</f>
        <v>POAP PARQUE NATURAL DO LITORAL NORTE e POOC CAMINHA-ESPINHO</v>
      </c>
      <c r="K15" s="120"/>
      <c r="L15" s="121"/>
      <c r="M15" s="121"/>
      <c r="N15" s="121"/>
      <c r="O15" s="121"/>
      <c r="P15" s="122"/>
    </row>
    <row r="16" spans="1:16" ht="30">
      <c r="A16" s="133"/>
      <c r="B16" s="136"/>
      <c r="C16" s="62" t="s">
        <v>52</v>
      </c>
      <c r="D16" s="86" t="str">
        <f>Norte!D16</f>
        <v>Provável</v>
      </c>
      <c r="E16" s="86">
        <f>Norte!E16</f>
        <v>0</v>
      </c>
      <c r="F16" s="86" t="str">
        <f>Norte!F16</f>
        <v>PDM de 2ª geração</v>
      </c>
      <c r="G16" s="86" t="str">
        <f>Norte!G16</f>
        <v>Aviso 14199/2019 de 12/09/2019</v>
      </c>
      <c r="H16" s="161">
        <v>44025</v>
      </c>
      <c r="I16" s="151" t="str">
        <f>Norte!I16</f>
        <v>POAP ALBUFEIRA DA CANIÇADA e POAP PARQUE NACIONAL DA PENEDA-GERÊS</v>
      </c>
    </row>
    <row r="17" spans="1:9">
      <c r="A17" s="133"/>
      <c r="B17" s="136"/>
      <c r="C17" s="62" t="s">
        <v>53</v>
      </c>
      <c r="D17" s="86" t="str">
        <f>Norte!D17</f>
        <v>Provável</v>
      </c>
      <c r="E17" s="86" t="str">
        <f>Norte!E17</f>
        <v>NA</v>
      </c>
      <c r="F17" s="86" t="str">
        <f>Norte!F17</f>
        <v>Publicação da CC em DRE</v>
      </c>
      <c r="G17" s="86" t="str">
        <f>Norte!G17</f>
        <v>Aviso nº 1815/2019</v>
      </c>
      <c r="H17" s="161">
        <v>44029</v>
      </c>
      <c r="I17" s="151">
        <f>Norte!I17</f>
        <v>0</v>
      </c>
    </row>
    <row r="18" spans="1:9">
      <c r="A18" s="133"/>
      <c r="B18" s="136" t="s">
        <v>7</v>
      </c>
      <c r="C18" s="62" t="s">
        <v>61</v>
      </c>
      <c r="D18" s="86" t="str">
        <f>Norte!D18</f>
        <v>Provável</v>
      </c>
      <c r="E18" s="86" t="str">
        <f>Norte!E18</f>
        <v>NA</v>
      </c>
      <c r="F18" s="86" t="str">
        <f>Norte!F18</f>
        <v>Deliberação da CM em rever</v>
      </c>
      <c r="G18" s="86" t="str">
        <f>Norte!G18</f>
        <v xml:space="preserve">Aviso nº 6608/2019 </v>
      </c>
      <c r="H18" s="161">
        <v>44026</v>
      </c>
      <c r="I18" s="151">
        <f>Norte!I18</f>
        <v>0</v>
      </c>
    </row>
    <row r="19" spans="1:9">
      <c r="A19" s="133"/>
      <c r="B19" s="136"/>
      <c r="C19" s="62" t="s">
        <v>54</v>
      </c>
      <c r="D19" s="86" t="str">
        <f>Norte!D19</f>
        <v>Muito improvável</v>
      </c>
      <c r="E19" s="86" t="str">
        <f>Norte!E19</f>
        <v>NA</v>
      </c>
      <c r="F19" s="86" t="str">
        <f>Norte!F19</f>
        <v>PDM de 2ª geração</v>
      </c>
      <c r="G19" s="86">
        <f>Norte!G19</f>
        <v>0</v>
      </c>
      <c r="H19" s="160"/>
      <c r="I19" s="151">
        <f>Norte!I19</f>
        <v>0</v>
      </c>
    </row>
    <row r="20" spans="1:9">
      <c r="A20" s="133"/>
      <c r="B20" s="136"/>
      <c r="C20" s="62" t="s">
        <v>55</v>
      </c>
      <c r="D20" s="86" t="str">
        <f>Norte!D20</f>
        <v>Provável</v>
      </c>
      <c r="E20" s="86" t="str">
        <f>Norte!E20</f>
        <v>NA</v>
      </c>
      <c r="F20" s="86" t="str">
        <f>Norte!F20</f>
        <v>Publicação da CC em DRE</v>
      </c>
      <c r="G20" s="86" t="str">
        <f>Norte!G20</f>
        <v>Aviso 1780/2019</v>
      </c>
      <c r="H20" s="161">
        <v>43995</v>
      </c>
      <c r="I20" s="151">
        <f>Norte!I20</f>
        <v>0</v>
      </c>
    </row>
    <row r="21" spans="1:9">
      <c r="A21" s="133"/>
      <c r="B21" s="136"/>
      <c r="C21" s="62" t="s">
        <v>56</v>
      </c>
      <c r="D21" s="86" t="str">
        <f>Norte!D21</f>
        <v>Muito improvável</v>
      </c>
      <c r="E21" s="86">
        <f>Norte!E21</f>
        <v>0</v>
      </c>
      <c r="F21" s="86" t="str">
        <f>Norte!F21</f>
        <v>PDM de 2ª geração</v>
      </c>
      <c r="G21" s="86">
        <f>Norte!G21</f>
        <v>0</v>
      </c>
      <c r="H21" s="160"/>
      <c r="I21" s="151" t="str">
        <f>Norte!I21</f>
        <v>POAP PARQUE NATURAL DO ALVÃO</v>
      </c>
    </row>
    <row r="22" spans="1:9">
      <c r="A22" s="133"/>
      <c r="B22" s="136"/>
      <c r="C22" s="62" t="s">
        <v>57</v>
      </c>
      <c r="D22" s="86" t="str">
        <f>Norte!D22</f>
        <v>Muito improvável</v>
      </c>
      <c r="E22" s="86" t="str">
        <f>Norte!E22</f>
        <v>NA</v>
      </c>
      <c r="F22" s="86" t="str">
        <f>Norte!F22</f>
        <v>PDM de 2ª geração</v>
      </c>
      <c r="G22" s="86">
        <f>Norte!G22</f>
        <v>0</v>
      </c>
      <c r="H22" s="160"/>
      <c r="I22" s="151">
        <f>Norte!I22</f>
        <v>0</v>
      </c>
    </row>
    <row r="23" spans="1:9" ht="30">
      <c r="A23" s="133"/>
      <c r="B23" s="136"/>
      <c r="C23" s="62" t="s">
        <v>58</v>
      </c>
      <c r="D23" s="86" t="str">
        <f>Norte!D23</f>
        <v>Provável</v>
      </c>
      <c r="E23" s="86">
        <f>Norte!E23</f>
        <v>0</v>
      </c>
      <c r="F23" s="86" t="str">
        <f>Norte!F23</f>
        <v>Publicação da CC em DRE</v>
      </c>
      <c r="G23" s="86" t="str">
        <f>Norte!G23</f>
        <v>Aviso nº 4308/2019</v>
      </c>
      <c r="H23" s="161">
        <v>44018</v>
      </c>
      <c r="I23" s="151" t="str">
        <f>Norte!I23</f>
        <v>POAP ALBUFEIRA DA CANIÇADAe POAP ALBUFEIRA DO ERMAL</v>
      </c>
    </row>
    <row r="24" spans="1:9">
      <c r="A24" s="133"/>
      <c r="B24" s="136"/>
      <c r="C24" s="62" t="s">
        <v>59</v>
      </c>
      <c r="D24" s="86" t="str">
        <f>Norte!D24</f>
        <v>Provável</v>
      </c>
      <c r="E24" s="86" t="str">
        <f>Norte!E24</f>
        <v>NA</v>
      </c>
      <c r="F24" s="86" t="str">
        <f>Norte!F24</f>
        <v>Deliberação da CM em rever - PDM publicado após 01/2015</v>
      </c>
      <c r="G24" s="86" t="str">
        <f>Norte!G24</f>
        <v>Aviso 12403/2019 de 02/08/2019</v>
      </c>
      <c r="H24" s="161">
        <v>44076</v>
      </c>
      <c r="I24" s="151">
        <f>Norte!I24</f>
        <v>0</v>
      </c>
    </row>
    <row r="25" spans="1:9">
      <c r="A25" s="133"/>
      <c r="B25" s="136"/>
      <c r="C25" s="62" t="s">
        <v>60</v>
      </c>
      <c r="D25" s="86" t="str">
        <f>Norte!D25</f>
        <v>Provável</v>
      </c>
      <c r="E25" s="86" t="str">
        <f>Norte!E25</f>
        <v>NA</v>
      </c>
      <c r="F25" s="86" t="str">
        <f>Norte!F25</f>
        <v>Deliberação da CM em rever</v>
      </c>
      <c r="G25" s="86" t="str">
        <f>Norte!G25</f>
        <v>Aviso nº 9074/2019</v>
      </c>
      <c r="H25" s="161">
        <v>43951</v>
      </c>
      <c r="I25" s="151">
        <f>Norte!I25</f>
        <v>0</v>
      </c>
    </row>
    <row r="26" spans="1:9">
      <c r="A26" s="133"/>
      <c r="B26" s="136" t="s">
        <v>62</v>
      </c>
      <c r="C26" s="62" t="s">
        <v>63</v>
      </c>
      <c r="D26" s="86" t="str">
        <f>Norte!D26</f>
        <v>Provável</v>
      </c>
      <c r="E26" s="86" t="str">
        <f>Norte!E26</f>
        <v>NA</v>
      </c>
      <c r="F26" s="86" t="str">
        <f>Norte!F26</f>
        <v>Publicação da CC em DRE</v>
      </c>
      <c r="G26" s="86" t="str">
        <f>Norte!G26</f>
        <v>Aviso nº 4885/2019 de 21 de março</v>
      </c>
      <c r="H26" s="161">
        <v>43956</v>
      </c>
      <c r="I26" s="151">
        <f>Norte!I26</f>
        <v>0</v>
      </c>
    </row>
    <row r="27" spans="1:9" ht="30">
      <c r="A27" s="133"/>
      <c r="B27" s="136"/>
      <c r="C27" s="62" t="s">
        <v>64</v>
      </c>
      <c r="D27" s="86" t="str">
        <f>Norte!D27</f>
        <v>Integrado</v>
      </c>
      <c r="E27" s="86">
        <f>Norte!E27</f>
        <v>0</v>
      </c>
      <c r="F27" s="86" t="str">
        <f>Norte!F27</f>
        <v>PDM de 3ª geração</v>
      </c>
      <c r="G27" s="86">
        <f>Norte!G27</f>
        <v>0</v>
      </c>
      <c r="H27" s="160"/>
      <c r="I27" s="151" t="str">
        <f>Norte!I27</f>
        <v>POOC OVAR - MARINHA GRANDE e POOC CAMINHA-ESPINHO</v>
      </c>
    </row>
    <row r="28" spans="1:9">
      <c r="A28" s="133"/>
      <c r="B28" s="136"/>
      <c r="C28" s="62" t="s">
        <v>65</v>
      </c>
      <c r="D28" s="86" t="str">
        <f>Norte!D28</f>
        <v>Provável</v>
      </c>
      <c r="E28" s="86">
        <f>Norte!E28</f>
        <v>0</v>
      </c>
      <c r="F28" s="86" t="str">
        <f>Norte!F28</f>
        <v>Publicação da CC em DRE - PDM publicado após 01/2015</v>
      </c>
      <c r="G28" s="86" t="str">
        <f>Norte!G28</f>
        <v>Aviso nº 232/2019</v>
      </c>
      <c r="H28" s="161">
        <v>43987</v>
      </c>
      <c r="I28" s="151" t="str">
        <f>Norte!I28</f>
        <v>POAAP ALBUFEIRA DE CRESTUMA-LEVER</v>
      </c>
    </row>
    <row r="29" spans="1:9">
      <c r="A29" s="133"/>
      <c r="B29" s="136"/>
      <c r="C29" s="62" t="s">
        <v>66</v>
      </c>
      <c r="D29" s="86" t="str">
        <f>Norte!D29</f>
        <v>Provável</v>
      </c>
      <c r="E29" s="86" t="str">
        <f>Norte!E29</f>
        <v>NA</v>
      </c>
      <c r="F29" s="86" t="str">
        <f>Norte!F29</f>
        <v>Publicação da CC em DRE</v>
      </c>
      <c r="G29" s="86" t="str">
        <f>Norte!G29</f>
        <v>Aviso 7126/2018</v>
      </c>
      <c r="H29" s="161">
        <v>44062</v>
      </c>
      <c r="I29" s="151">
        <f>Norte!I29</f>
        <v>0</v>
      </c>
    </row>
    <row r="30" spans="1:9">
      <c r="A30" s="133"/>
      <c r="B30" s="136"/>
      <c r="C30" s="62" t="s">
        <v>67</v>
      </c>
      <c r="D30" s="86" t="str">
        <f>Norte!D30</f>
        <v>Integrado</v>
      </c>
      <c r="E30" s="86">
        <f>Norte!E30</f>
        <v>0</v>
      </c>
      <c r="F30" s="86" t="str">
        <f>Norte!F30</f>
        <v>PDM de 3ª geração</v>
      </c>
      <c r="G30" s="86" t="str">
        <f>Norte!G30</f>
        <v>Aviso n.º 8038/2015 de 22/7</v>
      </c>
      <c r="H30" s="160"/>
      <c r="I30" s="151" t="str">
        <f>Norte!I30</f>
        <v>POOC CAMINHA-ESPINHO</v>
      </c>
    </row>
    <row r="31" spans="1:9">
      <c r="A31" s="133"/>
      <c r="B31" s="136"/>
      <c r="C31" s="62" t="s">
        <v>68</v>
      </c>
      <c r="D31" s="86" t="str">
        <f>Norte!D31</f>
        <v>Provável</v>
      </c>
      <c r="E31" s="86" t="str">
        <f>Norte!E31</f>
        <v>NA</v>
      </c>
      <c r="F31" s="86" t="str">
        <f>Norte!F31</f>
        <v>Publicação da CC em DRE</v>
      </c>
      <c r="G31" s="86" t="str">
        <f>Norte!G31</f>
        <v>Aviso nº 8564/2019</v>
      </c>
      <c r="H31" s="161">
        <v>43969</v>
      </c>
      <c r="I31" s="151">
        <f>Norte!I31</f>
        <v>0</v>
      </c>
    </row>
    <row r="32" spans="1:9">
      <c r="A32" s="133"/>
      <c r="B32" s="136"/>
      <c r="C32" s="62" t="s">
        <v>318</v>
      </c>
      <c r="D32" s="86" t="str">
        <f>Norte!D32</f>
        <v>Provável</v>
      </c>
      <c r="E32" s="86" t="str">
        <f>Norte!E32</f>
        <v>NA</v>
      </c>
      <c r="F32" s="86" t="str">
        <f>Norte!F32</f>
        <v>Publicação da CC em DRE</v>
      </c>
      <c r="G32" s="86" t="str">
        <f>Norte!G32</f>
        <v>Aviso (extrato) 16448/2018</v>
      </c>
      <c r="H32" s="161">
        <v>44042</v>
      </c>
      <c r="I32" s="151">
        <f>Norte!I32</f>
        <v>0</v>
      </c>
    </row>
    <row r="33" spans="1:9">
      <c r="A33" s="133"/>
      <c r="B33" s="136"/>
      <c r="C33" s="62" t="s">
        <v>69</v>
      </c>
      <c r="D33" s="86" t="str">
        <f>Norte!D33</f>
        <v>Provável</v>
      </c>
      <c r="E33" s="86" t="str">
        <f>Norte!E33</f>
        <v>NA</v>
      </c>
      <c r="F33" s="86" t="str">
        <f>Norte!F33</f>
        <v>Publicação da CC em DRE</v>
      </c>
      <c r="G33" s="86" t="str">
        <f>Norte!G33</f>
        <v>Aviso nº 3527/2018</v>
      </c>
      <c r="H33" s="161">
        <v>44261</v>
      </c>
      <c r="I33" s="151">
        <f>Norte!I33</f>
        <v>0</v>
      </c>
    </row>
    <row r="34" spans="1:9">
      <c r="A34" s="133"/>
      <c r="B34" s="136"/>
      <c r="C34" s="62" t="s">
        <v>70</v>
      </c>
      <c r="D34" s="86" t="str">
        <f>Norte!D34</f>
        <v>Provável</v>
      </c>
      <c r="E34" s="86">
        <f>Norte!E34</f>
        <v>0</v>
      </c>
      <c r="F34" s="86" t="str">
        <f>Norte!F34</f>
        <v>PDM de 2ª geração - Publicado após 01/2015</v>
      </c>
      <c r="G34" s="86" t="str">
        <f>Norte!G34</f>
        <v>Aviso 13073/2019 de 16/08/2019</v>
      </c>
      <c r="H34" s="161">
        <v>44025</v>
      </c>
      <c r="I34" s="151" t="str">
        <f>Norte!I34</f>
        <v>POOC CAMINHA-ESPINHO</v>
      </c>
    </row>
    <row r="35" spans="1:9">
      <c r="A35" s="133"/>
      <c r="B35" s="136"/>
      <c r="C35" s="62" t="s">
        <v>71</v>
      </c>
      <c r="D35" s="86" t="str">
        <f>Norte!D35</f>
        <v>Provável</v>
      </c>
      <c r="E35" s="86">
        <f>Norte!E35</f>
        <v>0</v>
      </c>
      <c r="F35" s="86" t="str">
        <f>Norte!F35</f>
        <v>Publicação da CC em DRE - PDM publicado após 01/2015</v>
      </c>
      <c r="G35" s="86">
        <f>Norte!G35</f>
        <v>0</v>
      </c>
      <c r="H35" s="161">
        <v>43985</v>
      </c>
      <c r="I35" s="151" t="str">
        <f>Norte!I35</f>
        <v>POAP ALBUFEIRA DE CRESTUMA-LEVER</v>
      </c>
    </row>
    <row r="36" spans="1:9">
      <c r="A36" s="133"/>
      <c r="B36" s="136"/>
      <c r="C36" s="62" t="s">
        <v>72</v>
      </c>
      <c r="D36" s="86" t="str">
        <f>Norte!D36</f>
        <v>Provável</v>
      </c>
      <c r="E36" s="86" t="str">
        <f>Norte!E36</f>
        <v>NA</v>
      </c>
      <c r="F36" s="86" t="str">
        <f>Norte!F36</f>
        <v>Publicação da CC em DRE</v>
      </c>
      <c r="G36" s="86" t="str">
        <f>Norte!G36</f>
        <v>Aviso nº 16958/2018</v>
      </c>
      <c r="H36" s="161">
        <v>44000</v>
      </c>
      <c r="I36" s="151">
        <f>Norte!I36</f>
        <v>0</v>
      </c>
    </row>
    <row r="37" spans="1:9">
      <c r="A37" s="133"/>
      <c r="B37" s="136"/>
      <c r="C37" s="62" t="s">
        <v>73</v>
      </c>
      <c r="D37" s="86" t="str">
        <f>Norte!D37</f>
        <v>Muito improvável</v>
      </c>
      <c r="E37" s="86" t="str">
        <f>Norte!E37</f>
        <v>NA</v>
      </c>
      <c r="F37" s="86" t="str">
        <f>Norte!F37</f>
        <v>Publicação da CC em DRE</v>
      </c>
      <c r="G37" s="86">
        <f>Norte!G37</f>
        <v>0</v>
      </c>
      <c r="H37" s="160"/>
      <c r="I37" s="151">
        <f>Norte!I37</f>
        <v>0</v>
      </c>
    </row>
    <row r="38" spans="1:9">
      <c r="A38" s="133"/>
      <c r="B38" s="136"/>
      <c r="C38" s="62" t="s">
        <v>74</v>
      </c>
      <c r="D38" s="86" t="str">
        <f>Norte!D38</f>
        <v>Provável</v>
      </c>
      <c r="E38" s="86" t="str">
        <f>Norte!E38</f>
        <v>NA</v>
      </c>
      <c r="F38" s="86" t="str">
        <f>Norte!F38</f>
        <v>Publicação da CC em DRE</v>
      </c>
      <c r="G38" s="86" t="str">
        <f>Norte!G38</f>
        <v>Aviso nº 8029/2018</v>
      </c>
      <c r="H38" s="161">
        <v>43779</v>
      </c>
      <c r="I38" s="151">
        <f>Norte!I38</f>
        <v>0</v>
      </c>
    </row>
    <row r="39" spans="1:9">
      <c r="A39" s="133"/>
      <c r="B39" s="136"/>
      <c r="C39" s="62" t="s">
        <v>75</v>
      </c>
      <c r="D39" s="86" t="str">
        <f>Norte!D39</f>
        <v>Provável</v>
      </c>
      <c r="E39" s="86" t="str">
        <f>Norte!E39</f>
        <v>NA</v>
      </c>
      <c r="F39" s="86" t="str">
        <f>Norte!F39</f>
        <v>Publicação da CC em DRE</v>
      </c>
      <c r="G39" s="86" t="str">
        <f>Norte!G39</f>
        <v>Edital 967/2018</v>
      </c>
      <c r="H39" s="162" t="s">
        <v>684</v>
      </c>
      <c r="I39" s="151">
        <f>Norte!I39</f>
        <v>0</v>
      </c>
    </row>
    <row r="40" spans="1:9">
      <c r="A40" s="133"/>
      <c r="B40" s="136"/>
      <c r="C40" s="62" t="s">
        <v>76</v>
      </c>
      <c r="D40" s="86" t="str">
        <f>Norte!D40</f>
        <v>Provável</v>
      </c>
      <c r="E40" s="86" t="str">
        <f>Norte!E40</f>
        <v>NA</v>
      </c>
      <c r="F40" s="86" t="str">
        <f>Norte!F40</f>
        <v>Publicação da CC em DRE - PDM publicado após 01/2015</v>
      </c>
      <c r="G40" s="86" t="str">
        <f>Norte!G40</f>
        <v>Aviso nº 7078/2018</v>
      </c>
      <c r="H40" s="161">
        <v>43961</v>
      </c>
      <c r="I40" s="151">
        <f>Norte!I40</f>
        <v>0</v>
      </c>
    </row>
    <row r="41" spans="1:9">
      <c r="A41" s="133"/>
      <c r="B41" s="136"/>
      <c r="C41" s="62" t="s">
        <v>77</v>
      </c>
      <c r="D41" s="86" t="str">
        <f>Norte!D41</f>
        <v>Provável</v>
      </c>
      <c r="E41" s="86">
        <f>Norte!E41</f>
        <v>0</v>
      </c>
      <c r="F41" s="86" t="str">
        <f>Norte!F41</f>
        <v>Publicação da CC em DRE</v>
      </c>
      <c r="G41" s="86" t="str">
        <f>Norte!G41</f>
        <v>Aviso nº 10093/2018</v>
      </c>
      <c r="H41" s="161">
        <v>43989</v>
      </c>
      <c r="I41" s="151" t="str">
        <f>Norte!I41</f>
        <v>POOC CAMINHA-ESPINHO</v>
      </c>
    </row>
    <row r="42" spans="1:9" ht="30">
      <c r="A42" s="133"/>
      <c r="B42" s="136"/>
      <c r="C42" s="62" t="s">
        <v>78</v>
      </c>
      <c r="D42" s="86" t="str">
        <f>Norte!D42</f>
        <v>Pouco provável</v>
      </c>
      <c r="E42" s="86">
        <f>Norte!E42</f>
        <v>0</v>
      </c>
      <c r="F42" s="86" t="str">
        <f>Norte!F42</f>
        <v>PDM de 2ª geração</v>
      </c>
      <c r="G42" s="86" t="str">
        <f>Norte!G42</f>
        <v>CM vai iniciar/ainda não deliberou</v>
      </c>
      <c r="H42" s="160"/>
      <c r="I42" s="151" t="str">
        <f>Norte!I42</f>
        <v>POAP ALBUFEIRA DE CRESTUMA-LEVER e POOC CAMINHA-ESPINHO</v>
      </c>
    </row>
    <row r="43" spans="1:9">
      <c r="A43" s="133"/>
      <c r="B43" s="136" t="s">
        <v>8</v>
      </c>
      <c r="C43" s="62" t="s">
        <v>79</v>
      </c>
      <c r="D43" s="86" t="str">
        <f>Norte!D43</f>
        <v>Integrado</v>
      </c>
      <c r="E43" s="86" t="str">
        <f>Norte!E43</f>
        <v>NA</v>
      </c>
      <c r="F43" s="86" t="str">
        <f>Norte!F43</f>
        <v>PDM de 3ª geração - Aviso 9728/2017 de 23/8/2017</v>
      </c>
      <c r="G43" s="86">
        <f>Norte!G43</f>
        <v>0</v>
      </c>
      <c r="H43" s="160"/>
      <c r="I43" s="151">
        <f>Norte!I43</f>
        <v>0</v>
      </c>
    </row>
    <row r="44" spans="1:9">
      <c r="A44" s="133"/>
      <c r="B44" s="136"/>
      <c r="C44" s="62" t="s">
        <v>80</v>
      </c>
      <c r="D44" s="86" t="str">
        <f>Norte!D44</f>
        <v>Provável</v>
      </c>
      <c r="E44" s="86">
        <f>Norte!E44</f>
        <v>0</v>
      </c>
      <c r="F44" s="86" t="str">
        <f>Norte!F44</f>
        <v>PDM de 2ª geração</v>
      </c>
      <c r="G44" s="86" t="str">
        <f>Norte!G44</f>
        <v>Aviso 16447/2019 de 15/10/2019</v>
      </c>
      <c r="H44" s="161">
        <v>44301</v>
      </c>
      <c r="I44" s="151" t="str">
        <f>Norte!I44</f>
        <v>POAAP ALBUFEIRAS DA RÉGUA E DO CARRAPATELO</v>
      </c>
    </row>
    <row r="45" spans="1:9">
      <c r="A45" s="133"/>
      <c r="B45" s="136"/>
      <c r="C45" s="62" t="s">
        <v>81</v>
      </c>
      <c r="D45" s="86" t="str">
        <f>Norte!D45</f>
        <v>Provável</v>
      </c>
      <c r="E45" s="86">
        <f>Norte!E45</f>
        <v>0</v>
      </c>
      <c r="F45" s="86" t="str">
        <f>Norte!F45</f>
        <v>Publicação da CC em DRE</v>
      </c>
      <c r="G45" s="86" t="str">
        <f>Norte!G45</f>
        <v>Aviso 17127/2018</v>
      </c>
      <c r="H45" s="161">
        <v>43830</v>
      </c>
      <c r="I45" s="151" t="str">
        <f>Norte!I45</f>
        <v>POAAP ALBUFEIRA DE CRESTUMA-LEVER</v>
      </c>
    </row>
    <row r="46" spans="1:9">
      <c r="A46" s="133"/>
      <c r="B46" s="136"/>
      <c r="C46" s="62" t="s">
        <v>82</v>
      </c>
      <c r="D46" s="86" t="str">
        <f>Norte!D46</f>
        <v>Provável</v>
      </c>
      <c r="E46" s="86">
        <f>Norte!E46</f>
        <v>0</v>
      </c>
      <c r="F46" s="86" t="str">
        <f>Norte!F46</f>
        <v>Deliberação da CM em rever - Aviso publicado</v>
      </c>
      <c r="G46" s="86" t="str">
        <f>Norte!G46</f>
        <v>Aviso 11285/2019 de 10/07/2019</v>
      </c>
      <c r="H46" s="161">
        <v>44114</v>
      </c>
      <c r="I46" s="151">
        <f>Norte!I46</f>
        <v>0</v>
      </c>
    </row>
    <row r="47" spans="1:9" ht="30">
      <c r="A47" s="133"/>
      <c r="B47" s="136"/>
      <c r="C47" s="62" t="s">
        <v>83</v>
      </c>
      <c r="D47" s="86" t="str">
        <f>Norte!D47</f>
        <v>Integrado</v>
      </c>
      <c r="E47" s="86">
        <f>Norte!E47</f>
        <v>0</v>
      </c>
      <c r="F47" s="86" t="str">
        <f>Norte!F47</f>
        <v>PDM de 3ª geração - Aviso 12625/2017 de 20/10/2017</v>
      </c>
      <c r="G47" s="86">
        <f>Norte!G47</f>
        <v>0</v>
      </c>
      <c r="H47" s="160"/>
      <c r="I47" s="151" t="str">
        <f>Norte!I47</f>
        <v>POAAP ALBUFEIRA DE CRESTUMA-LEVER e POAAP ALBUFEIRAS DA RÉGUA E DO CARRAPATELO</v>
      </c>
    </row>
    <row r="48" spans="1:9">
      <c r="A48" s="133"/>
      <c r="B48" s="136"/>
      <c r="C48" s="62" t="s">
        <v>84</v>
      </c>
      <c r="D48" s="86" t="str">
        <f>Norte!D48</f>
        <v>Provável</v>
      </c>
      <c r="E48" s="86" t="str">
        <f>Norte!E48</f>
        <v>NA</v>
      </c>
      <c r="F48" s="86" t="str">
        <f>Norte!F48</f>
        <v>Publicação da CC em DRE</v>
      </c>
      <c r="G48" s="86" t="str">
        <f>Norte!G48</f>
        <v>Aviso 9143/2018</v>
      </c>
      <c r="H48" s="161">
        <v>43757</v>
      </c>
      <c r="I48" s="151">
        <f>Norte!I48</f>
        <v>0</v>
      </c>
    </row>
    <row r="49" spans="1:9">
      <c r="A49" s="133"/>
      <c r="B49" s="136"/>
      <c r="C49" s="62" t="s">
        <v>85</v>
      </c>
      <c r="D49" s="86" t="str">
        <f>Norte!D49</f>
        <v>Pouco provável</v>
      </c>
      <c r="E49" s="86" t="str">
        <f>Norte!E49</f>
        <v>NA</v>
      </c>
      <c r="F49" s="86" t="str">
        <f>Norte!F49</f>
        <v>PDM de 2ª geração</v>
      </c>
      <c r="G49" s="86" t="str">
        <f>Norte!G49</f>
        <v>CM vai iniciar/ainda não deliberou</v>
      </c>
      <c r="H49" s="160"/>
      <c r="I49" s="151">
        <f>Norte!I49</f>
        <v>0</v>
      </c>
    </row>
    <row r="50" spans="1:9" ht="30">
      <c r="A50" s="133"/>
      <c r="B50" s="136"/>
      <c r="C50" s="62" t="s">
        <v>86</v>
      </c>
      <c r="D50" s="86" t="str">
        <f>Norte!D50</f>
        <v>Pouco provável</v>
      </c>
      <c r="E50" s="86">
        <f>Norte!E50</f>
        <v>0</v>
      </c>
      <c r="F50" s="86" t="str">
        <f>Norte!F50</f>
        <v>PDM de 2ª geração</v>
      </c>
      <c r="G50" s="86" t="str">
        <f>Norte!G50</f>
        <v>CM vai iniciar/ainda não deliberou</v>
      </c>
      <c r="H50" s="160"/>
      <c r="I50" s="151" t="str">
        <f>Norte!I50</f>
        <v>POAAP ALBUFEIRA DE CRESTUMA-LEVER e POAAP ALBUFEIRAS DA RÉGUA E DO CARRAPATELO</v>
      </c>
    </row>
    <row r="51" spans="1:9">
      <c r="A51" s="133"/>
      <c r="B51" s="136"/>
      <c r="C51" s="62" t="s">
        <v>87</v>
      </c>
      <c r="D51" s="86" t="str">
        <f>Norte!D51</f>
        <v>Muito improvável</v>
      </c>
      <c r="E51" s="86" t="str">
        <f>Norte!E51</f>
        <v>NA</v>
      </c>
      <c r="F51" s="86" t="str">
        <f>Norte!F51</f>
        <v>PDM de 2ª geração</v>
      </c>
      <c r="G51" s="86">
        <f>Norte!G51</f>
        <v>0</v>
      </c>
      <c r="H51" s="160"/>
      <c r="I51" s="151">
        <f>Norte!I51</f>
        <v>0</v>
      </c>
    </row>
    <row r="52" spans="1:9">
      <c r="A52" s="133"/>
      <c r="B52" s="136"/>
      <c r="C52" s="62" t="s">
        <v>88</v>
      </c>
      <c r="D52" s="86" t="str">
        <f>Norte!D52</f>
        <v>Provável</v>
      </c>
      <c r="E52" s="86">
        <f>Norte!E52</f>
        <v>0</v>
      </c>
      <c r="F52" s="86" t="str">
        <f>Norte!F52</f>
        <v>Publicação da CC em DRE</v>
      </c>
      <c r="G52" s="86" t="str">
        <f>Norte!G52</f>
        <v>Aviso 6061/2019</v>
      </c>
      <c r="H52" s="161">
        <v>43969</v>
      </c>
      <c r="I52" s="151" t="str">
        <f>Norte!I52</f>
        <v>POAAP ALBUFEIRA DE CRESTUMA-LEVER</v>
      </c>
    </row>
    <row r="53" spans="1:9">
      <c r="A53" s="133"/>
      <c r="B53" s="136"/>
      <c r="C53" s="62" t="s">
        <v>89</v>
      </c>
      <c r="D53" s="86" t="str">
        <f>Norte!D53</f>
        <v>Provável</v>
      </c>
      <c r="E53" s="86">
        <f>Norte!E53</f>
        <v>0</v>
      </c>
      <c r="F53" s="86" t="str">
        <f>Norte!F53</f>
        <v>Publicação da CC em DRE</v>
      </c>
      <c r="G53" s="86" t="str">
        <f>Norte!G53</f>
        <v>Aviso nº 5572/2019</v>
      </c>
      <c r="H53" s="161">
        <v>44261</v>
      </c>
      <c r="I53" s="151" t="str">
        <f>Norte!I53</f>
        <v>POAP ALBUFEIRAS DA RÉGUA E DO CARRAPATELO</v>
      </c>
    </row>
    <row r="54" spans="1:9">
      <c r="A54" s="133"/>
      <c r="B54" s="136" t="s">
        <v>90</v>
      </c>
      <c r="C54" s="62" t="s">
        <v>91</v>
      </c>
      <c r="D54" s="86" t="str">
        <f>Norte!D54</f>
        <v>Provável</v>
      </c>
      <c r="E54" s="86" t="str">
        <f>Norte!E54</f>
        <v>NA</v>
      </c>
      <c r="F54" s="86" t="str">
        <f>Norte!F54</f>
        <v>Deliberação da CM em rever</v>
      </c>
      <c r="G54" s="86" t="str">
        <f>Norte!G54</f>
        <v>Declaração de Retificação 567/2019</v>
      </c>
      <c r="H54" s="161">
        <v>44276</v>
      </c>
      <c r="I54" s="151">
        <f>Norte!I54</f>
        <v>0</v>
      </c>
    </row>
    <row r="55" spans="1:9">
      <c r="A55" s="133"/>
      <c r="B55" s="136"/>
      <c r="C55" s="62" t="s">
        <v>92</v>
      </c>
      <c r="D55" s="86" t="str">
        <f>Norte!D55</f>
        <v>Provável</v>
      </c>
      <c r="E55" s="86" t="str">
        <f>Norte!E55</f>
        <v>NA</v>
      </c>
      <c r="F55" s="86" t="str">
        <f>Norte!F55</f>
        <v>Publicação da CC em DRE</v>
      </c>
      <c r="G55" s="86">
        <f>Norte!G55</f>
        <v>0</v>
      </c>
      <c r="H55" s="161">
        <v>43745</v>
      </c>
      <c r="I55" s="151">
        <f>Norte!I55</f>
        <v>0</v>
      </c>
    </row>
    <row r="56" spans="1:9" ht="30">
      <c r="A56" s="133"/>
      <c r="B56" s="136"/>
      <c r="C56" s="62" t="s">
        <v>93</v>
      </c>
      <c r="D56" s="86" t="str">
        <f>Norte!D56</f>
        <v>Muito improvável</v>
      </c>
      <c r="E56" s="86">
        <f>Norte!E56</f>
        <v>0</v>
      </c>
      <c r="F56" s="86" t="str">
        <f>Norte!F56</f>
        <v>PDM de 2ª geração</v>
      </c>
      <c r="G56" s="86" t="str">
        <f>Norte!G56</f>
        <v>CM vai iniciar/ainda não deliberou</v>
      </c>
      <c r="H56" s="160"/>
      <c r="I56" s="151" t="str">
        <f>Norte!I56</f>
        <v>POAAP ALBUFEIRA DA CANIÇADA e POAP PARQUE NACIONAL DA PENEDA-GERÊS</v>
      </c>
    </row>
    <row r="57" spans="1:9">
      <c r="A57" s="133"/>
      <c r="B57" s="136"/>
      <c r="C57" s="62" t="s">
        <v>94</v>
      </c>
      <c r="D57" s="86" t="str">
        <f>Norte!D57</f>
        <v>Muito improvável</v>
      </c>
      <c r="E57" s="86" t="str">
        <f>Norte!E57</f>
        <v>NA</v>
      </c>
      <c r="F57" s="86" t="str">
        <f>Norte!F57</f>
        <v>PDM de 2ª geração</v>
      </c>
      <c r="G57" s="86" t="str">
        <f>Norte!G57</f>
        <v>CM vai iniciar/ainda não deliberou</v>
      </c>
      <c r="H57" s="160"/>
      <c r="I57" s="151">
        <f>Norte!I57</f>
        <v>0</v>
      </c>
    </row>
    <row r="58" spans="1:9">
      <c r="A58" s="133"/>
      <c r="B58" s="136"/>
      <c r="C58" s="62" t="s">
        <v>95</v>
      </c>
      <c r="D58" s="86" t="str">
        <f>Norte!D58</f>
        <v>Provável</v>
      </c>
      <c r="E58" s="86" t="str">
        <f>Norte!E58</f>
        <v>NA</v>
      </c>
      <c r="F58" s="86" t="str">
        <f>Norte!F58</f>
        <v>Publicação da CC em DRE</v>
      </c>
      <c r="G58" s="86" t="str">
        <f>Norte!G58</f>
        <v>Aviso 2535/2019</v>
      </c>
      <c r="H58" s="161">
        <v>44029</v>
      </c>
      <c r="I58" s="151">
        <f>Norte!I58</f>
        <v>0</v>
      </c>
    </row>
    <row r="59" spans="1:9">
      <c r="A59" s="133"/>
      <c r="B59" s="136"/>
      <c r="C59" s="62" t="s">
        <v>96</v>
      </c>
      <c r="D59" s="86" t="str">
        <f>Norte!D59</f>
        <v>Muito improvável</v>
      </c>
      <c r="E59" s="86" t="str">
        <f>Norte!E59</f>
        <v>NA</v>
      </c>
      <c r="F59" s="86" t="str">
        <f>Norte!F59</f>
        <v>PDM de 2ª geração</v>
      </c>
      <c r="G59" s="86" t="str">
        <f>Norte!G59</f>
        <v>CM vai iniciar/ainda não deliberou</v>
      </c>
      <c r="H59" s="160"/>
      <c r="I59" s="151">
        <f>Norte!I59</f>
        <v>0</v>
      </c>
    </row>
    <row r="60" spans="1:9">
      <c r="A60" s="133"/>
      <c r="B60" s="136" t="s">
        <v>9</v>
      </c>
      <c r="C60" s="62" t="s">
        <v>97</v>
      </c>
      <c r="D60" s="86" t="str">
        <f>Norte!D60</f>
        <v>Muito improvável</v>
      </c>
      <c r="E60" s="86">
        <f>Norte!E60</f>
        <v>0</v>
      </c>
      <c r="F60" s="86" t="str">
        <f>Norte!F60</f>
        <v>PDM de 2ª geração</v>
      </c>
      <c r="G60" s="86">
        <f>Norte!G60</f>
        <v>0</v>
      </c>
      <c r="H60" s="160"/>
      <c r="I60" s="151" t="str">
        <f>Norte!I60</f>
        <v>POAAP ALBUFEIRAS DA RÉGUA E DO CARRAPATELO</v>
      </c>
    </row>
    <row r="61" spans="1:9">
      <c r="A61" s="133"/>
      <c r="B61" s="136"/>
      <c r="C61" s="62" t="s">
        <v>98</v>
      </c>
      <c r="D61" s="86" t="str">
        <f>Norte!D61</f>
        <v>Muito improvável</v>
      </c>
      <c r="E61" s="86">
        <f>Norte!E61</f>
        <v>0</v>
      </c>
      <c r="F61" s="86" t="str">
        <f>Norte!F61</f>
        <v>PDM de 2ª geração - Aviso 12387/2016 de 10/10/2016</v>
      </c>
      <c r="G61" s="86">
        <f>Norte!G61</f>
        <v>0</v>
      </c>
      <c r="H61" s="160"/>
      <c r="I61" s="151" t="str">
        <f>Norte!I61</f>
        <v>POAAP ALBUFEIRAS DA RÉGUA E DO CARRAPATELO</v>
      </c>
    </row>
    <row r="62" spans="1:9">
      <c r="A62" s="133"/>
      <c r="B62" s="136"/>
      <c r="C62" s="62" t="s">
        <v>99</v>
      </c>
      <c r="D62" s="86" t="str">
        <f>Norte!D62</f>
        <v>Muito improvável</v>
      </c>
      <c r="E62" s="86">
        <f>Norte!E62</f>
        <v>0</v>
      </c>
      <c r="F62" s="86" t="str">
        <f>Norte!F62</f>
        <v>PDM de 2ª geração</v>
      </c>
      <c r="G62" s="86">
        <f>Norte!G62</f>
        <v>0</v>
      </c>
      <c r="H62" s="160"/>
      <c r="I62" s="151" t="str">
        <f>Norte!I62</f>
        <v>POAAP ALBUFEIRAS DA RÉGUA E DO CARRAPATELO</v>
      </c>
    </row>
    <row r="63" spans="1:9">
      <c r="A63" s="133"/>
      <c r="B63" s="136"/>
      <c r="C63" s="62" t="s">
        <v>100</v>
      </c>
      <c r="D63" s="86" t="str">
        <f>Norte!D63</f>
        <v>Muito improvável</v>
      </c>
      <c r="E63" s="86">
        <f>Norte!E63</f>
        <v>0</v>
      </c>
      <c r="F63" s="86" t="str">
        <f>Norte!F63</f>
        <v>PDM de 1ª geração</v>
      </c>
      <c r="G63" s="86">
        <f>Norte!G63</f>
        <v>0</v>
      </c>
      <c r="H63" s="160"/>
      <c r="I63" s="151" t="str">
        <f>Norte!I63</f>
        <v>POAP PARQUE NATURAL DO DOURO INTERNACIONAL</v>
      </c>
    </row>
    <row r="64" spans="1:9">
      <c r="A64" s="133"/>
      <c r="B64" s="136"/>
      <c r="C64" s="62" t="s">
        <v>101</v>
      </c>
      <c r="D64" s="86" t="str">
        <f>Norte!D64</f>
        <v>Muito improvável</v>
      </c>
      <c r="E64" s="86">
        <f>Norte!E64</f>
        <v>0</v>
      </c>
      <c r="F64" s="86" t="str">
        <f>Norte!F64</f>
        <v>PDM de 2ª geração</v>
      </c>
      <c r="G64" s="86">
        <f>Norte!G64</f>
        <v>0</v>
      </c>
      <c r="H64" s="160"/>
      <c r="I64" s="151" t="str">
        <f>Norte!I64</f>
        <v>POAAP ALBUFEIRAS DA RÉGUA E DO CARRAPATELO</v>
      </c>
    </row>
    <row r="65" spans="1:9">
      <c r="A65" s="133"/>
      <c r="B65" s="136"/>
      <c r="C65" s="62" t="s">
        <v>102</v>
      </c>
      <c r="D65" s="86" t="str">
        <f>Norte!D65</f>
        <v>Muito improvável</v>
      </c>
      <c r="E65" s="86">
        <f>Norte!E65</f>
        <v>0</v>
      </c>
      <c r="F65" s="86" t="str">
        <f>Norte!F65</f>
        <v>PDM de 2ª geração</v>
      </c>
      <c r="G65" s="86">
        <f>Norte!G65</f>
        <v>0</v>
      </c>
      <c r="H65" s="160"/>
      <c r="I65" s="151" t="str">
        <f>Norte!I65</f>
        <v>POAAP ALBUFEIRAS DA RÉGUA E DO CARRAPATELO</v>
      </c>
    </row>
    <row r="66" spans="1:9">
      <c r="A66" s="133"/>
      <c r="B66" s="136"/>
      <c r="C66" s="62" t="s">
        <v>323</v>
      </c>
      <c r="D66" s="86" t="str">
        <f>Norte!D66</f>
        <v>Muito improvável</v>
      </c>
      <c r="E66" s="86">
        <f>Norte!E66</f>
        <v>0</v>
      </c>
      <c r="F66" s="86" t="str">
        <f>Norte!F66</f>
        <v>PDM de 2ª geração</v>
      </c>
      <c r="G66" s="86">
        <f>Norte!G66</f>
        <v>0</v>
      </c>
      <c r="H66" s="160"/>
      <c r="I66" s="151" t="str">
        <f>Norte!I66</f>
        <v>POAAP ALBUFEIRA DO VILAR</v>
      </c>
    </row>
    <row r="67" spans="1:9">
      <c r="A67" s="133"/>
      <c r="B67" s="136"/>
      <c r="C67" s="62" t="s">
        <v>103</v>
      </c>
      <c r="D67" s="86" t="str">
        <f>Norte!D67</f>
        <v>Provável</v>
      </c>
      <c r="E67" s="86" t="str">
        <f>Norte!E67</f>
        <v>NA</v>
      </c>
      <c r="F67" s="86" t="str">
        <f>Norte!F67</f>
        <v>Deliberação da CM em rever</v>
      </c>
      <c r="G67" s="86" t="str">
        <f>Norte!G67</f>
        <v>Aviso 14619 de 19/09/2020</v>
      </c>
      <c r="H67" s="160">
        <v>44093</v>
      </c>
      <c r="I67" s="151">
        <f>Norte!I67</f>
        <v>0</v>
      </c>
    </row>
    <row r="68" spans="1:9">
      <c r="A68" s="133"/>
      <c r="B68" s="136"/>
      <c r="C68" s="62" t="s">
        <v>104</v>
      </c>
      <c r="D68" s="86" t="str">
        <f>Norte!D68</f>
        <v>Muito improvável</v>
      </c>
      <c r="E68" s="86" t="str">
        <f>Norte!E68</f>
        <v>NA</v>
      </c>
      <c r="F68" s="86" t="str">
        <f>Norte!F68</f>
        <v>PDM de 2ª geração</v>
      </c>
      <c r="G68" s="86">
        <f>Norte!G68</f>
        <v>0</v>
      </c>
      <c r="H68" s="160"/>
      <c r="I68" s="151">
        <f>Norte!I68</f>
        <v>0</v>
      </c>
    </row>
    <row r="69" spans="1:9">
      <c r="A69" s="133"/>
      <c r="B69" s="136"/>
      <c r="C69" s="62" t="s">
        <v>106</v>
      </c>
      <c r="D69" s="86" t="str">
        <f>Norte!D69</f>
        <v>Pouco provável</v>
      </c>
      <c r="E69" s="86">
        <f>Norte!E69</f>
        <v>0</v>
      </c>
      <c r="F69" s="86" t="str">
        <f>Norte!F69</f>
        <v>PDM de 2ª geração</v>
      </c>
      <c r="G69" s="86" t="str">
        <f>Norte!G69</f>
        <v>CM vai iniciar/ainda não deliberou</v>
      </c>
      <c r="H69" s="160"/>
      <c r="I69" s="151" t="str">
        <f>Norte!I69</f>
        <v>POAAP ALBUFEIRAS DA RÉGUA E DO CARRAPATELO</v>
      </c>
    </row>
    <row r="70" spans="1:9">
      <c r="A70" s="133"/>
      <c r="B70" s="136"/>
      <c r="C70" s="62" t="s">
        <v>105</v>
      </c>
      <c r="D70" s="86" t="str">
        <f>Norte!D70</f>
        <v>Muito improvável</v>
      </c>
      <c r="E70" s="86">
        <f>Norte!E70</f>
        <v>0</v>
      </c>
      <c r="F70" s="86" t="str">
        <f>Norte!F70</f>
        <v>PDM de 2ª geração</v>
      </c>
      <c r="G70" s="86">
        <f>Norte!G70</f>
        <v>0</v>
      </c>
      <c r="H70" s="160"/>
      <c r="I70" s="151" t="str">
        <f>Norte!I70</f>
        <v>POAAP ALBUFEIRAS DA RÉGUA E DO CARRAPATELO</v>
      </c>
    </row>
    <row r="71" spans="1:9">
      <c r="A71" s="133"/>
      <c r="B71" s="136"/>
      <c r="C71" s="62" t="s">
        <v>107</v>
      </c>
      <c r="D71" s="86" t="str">
        <f>Norte!D71</f>
        <v>Muito improvável</v>
      </c>
      <c r="E71" s="86" t="str">
        <f>Norte!E71</f>
        <v>NA</v>
      </c>
      <c r="F71" s="86" t="str">
        <f>Norte!F71</f>
        <v>PDM de 2ª geração</v>
      </c>
      <c r="G71" s="86">
        <f>Norte!G71</f>
        <v>0</v>
      </c>
      <c r="H71" s="160"/>
      <c r="I71" s="151">
        <f>Norte!I71</f>
        <v>0</v>
      </c>
    </row>
    <row r="72" spans="1:9">
      <c r="A72" s="133"/>
      <c r="B72" s="136"/>
      <c r="C72" s="62" t="s">
        <v>108</v>
      </c>
      <c r="D72" s="86" t="str">
        <f>Norte!D72</f>
        <v>Integrado</v>
      </c>
      <c r="E72" s="86">
        <f>Norte!E72</f>
        <v>0</v>
      </c>
      <c r="F72" s="86" t="str">
        <f>Norte!F72</f>
        <v>PDM de 3ª geração - Aviso 8947/2018 de 2/7/2018</v>
      </c>
      <c r="G72" s="86">
        <f>Norte!G72</f>
        <v>0</v>
      </c>
      <c r="H72" s="160"/>
      <c r="I72" s="151" t="str">
        <f>Norte!I72</f>
        <v>POAP ALBUFEIRAS DA RÉGUA E DO CARRAPATELO</v>
      </c>
    </row>
    <row r="73" spans="1:9">
      <c r="A73" s="133"/>
      <c r="B73" s="136"/>
      <c r="C73" s="62" t="s">
        <v>109</v>
      </c>
      <c r="D73" s="86" t="str">
        <f>Norte!D73</f>
        <v>Muito improvável</v>
      </c>
      <c r="E73" s="86">
        <f>Norte!E73</f>
        <v>0</v>
      </c>
      <c r="F73" s="86" t="str">
        <f>Norte!F73</f>
        <v>PDM de 2ª geração</v>
      </c>
      <c r="G73" s="86">
        <f>Norte!G73</f>
        <v>0</v>
      </c>
      <c r="H73" s="160"/>
      <c r="I73" s="151" t="str">
        <f>Norte!I73</f>
        <v>POAP ALBUFEIRA DO VILAR</v>
      </c>
    </row>
    <row r="74" spans="1:9">
      <c r="A74" s="133"/>
      <c r="B74" s="136"/>
      <c r="C74" s="62" t="s">
        <v>110</v>
      </c>
      <c r="D74" s="86" t="str">
        <f>Norte!D74</f>
        <v>Muito improvável</v>
      </c>
      <c r="E74" s="86">
        <f>Norte!E74</f>
        <v>0</v>
      </c>
      <c r="F74" s="86" t="str">
        <f>Norte!F74</f>
        <v>PDM de 2ª geração</v>
      </c>
      <c r="G74" s="86">
        <f>Norte!G74</f>
        <v>0</v>
      </c>
      <c r="H74" s="160"/>
      <c r="I74" s="151" t="str">
        <f>Norte!I74</f>
        <v>POAP ALBUFEIRAS DA RÉGUA E DO CARRAPATELO</v>
      </c>
    </row>
    <row r="75" spans="1:9">
      <c r="A75" s="133"/>
      <c r="B75" s="136"/>
      <c r="C75" s="62" t="s">
        <v>111</v>
      </c>
      <c r="D75" s="86" t="str">
        <f>Norte!D75</f>
        <v>Integrado</v>
      </c>
      <c r="E75" s="86" t="str">
        <f>Norte!E75</f>
        <v>NA</v>
      </c>
      <c r="F75" s="86" t="str">
        <f>Norte!F75</f>
        <v>PDM de 3ª geração - Aviso 14783-A/2017 de 7/12/2017</v>
      </c>
      <c r="G75" s="86">
        <f>Norte!G75</f>
        <v>0</v>
      </c>
      <c r="H75" s="160"/>
      <c r="I75" s="151">
        <f>Norte!I75</f>
        <v>0</v>
      </c>
    </row>
    <row r="76" spans="1:9">
      <c r="A76" s="133"/>
      <c r="B76" s="136"/>
      <c r="C76" s="62" t="s">
        <v>112</v>
      </c>
      <c r="D76" s="86" t="str">
        <f>Norte!D76</f>
        <v>Provável</v>
      </c>
      <c r="E76" s="86" t="str">
        <f>Norte!E76</f>
        <v>NA</v>
      </c>
      <c r="F76" s="86" t="str">
        <f>Norte!F76</f>
        <v>Publicação da CC em DRE</v>
      </c>
      <c r="G76" s="86">
        <f>Norte!G76</f>
        <v>0</v>
      </c>
      <c r="H76" s="161">
        <v>44719</v>
      </c>
      <c r="I76" s="151">
        <f>Norte!I76</f>
        <v>0</v>
      </c>
    </row>
    <row r="77" spans="1:9">
      <c r="A77" s="133"/>
      <c r="B77" s="136"/>
      <c r="C77" s="62" t="s">
        <v>113</v>
      </c>
      <c r="D77" s="86" t="str">
        <f>Norte!D77</f>
        <v>Pouco provável</v>
      </c>
      <c r="E77" s="86" t="str">
        <f>Norte!E77</f>
        <v>NA</v>
      </c>
      <c r="F77" s="86" t="str">
        <f>Norte!F77</f>
        <v>PDM de 2ª geração</v>
      </c>
      <c r="G77" s="86" t="str">
        <f>Norte!G77</f>
        <v>CM vai iniciar/ainda não deliberou</v>
      </c>
      <c r="H77" s="160"/>
      <c r="I77" s="151">
        <f>Norte!I77</f>
        <v>0</v>
      </c>
    </row>
    <row r="78" spans="1:9">
      <c r="A78" s="133"/>
      <c r="B78" s="136"/>
      <c r="C78" s="62" t="s">
        <v>114</v>
      </c>
      <c r="D78" s="86" t="str">
        <f>Norte!D78</f>
        <v>Provável</v>
      </c>
      <c r="E78" s="86">
        <f>Norte!E78</f>
        <v>0</v>
      </c>
      <c r="F78" s="86" t="str">
        <f>Norte!F78</f>
        <v>Publicação da CC em DRE</v>
      </c>
      <c r="G78" s="86" t="str">
        <f>Norte!G78</f>
        <v>Aviso nº 15324/2018</v>
      </c>
      <c r="H78" s="161">
        <v>44046</v>
      </c>
      <c r="I78" s="151" t="str">
        <f>Norte!I78</f>
        <v>POAP PARQUE NATURAL DO ALVÃO</v>
      </c>
    </row>
    <row r="79" spans="1:9">
      <c r="A79" s="133"/>
      <c r="B79" s="136" t="s">
        <v>10</v>
      </c>
      <c r="C79" s="62" t="s">
        <v>115</v>
      </c>
      <c r="D79" s="86" t="str">
        <f>Norte!D79</f>
        <v>Pouco provável</v>
      </c>
      <c r="E79" s="86" t="str">
        <f>Norte!E79</f>
        <v>NA</v>
      </c>
      <c r="F79" s="86" t="str">
        <f>Norte!F79</f>
        <v>PDM de 2ª geração</v>
      </c>
      <c r="G79" s="86" t="str">
        <f>Norte!G79</f>
        <v>CM vai iniciar/ainda não deliberou</v>
      </c>
      <c r="H79" s="160"/>
      <c r="I79" s="151">
        <f>Norte!I79</f>
        <v>0</v>
      </c>
    </row>
    <row r="80" spans="1:9" ht="30">
      <c r="A80" s="133"/>
      <c r="B80" s="136"/>
      <c r="C80" s="62" t="s">
        <v>116</v>
      </c>
      <c r="D80" s="86" t="str">
        <f>Norte!D80</f>
        <v>Muito improvável</v>
      </c>
      <c r="E80" s="86">
        <f>Norte!E80</f>
        <v>0</v>
      </c>
      <c r="F80" s="86" t="str">
        <f>Norte!F80</f>
        <v>PDM de 2ª geração</v>
      </c>
      <c r="G80" s="86">
        <f>Norte!G80</f>
        <v>0</v>
      </c>
      <c r="H80" s="160"/>
      <c r="I80" s="151" t="str">
        <f>Norte!I80</f>
        <v>POAAP ALBUFEIRA DO AZIBO e POAP
PARQUE NATURAL DE MONTESINHO</v>
      </c>
    </row>
    <row r="81" spans="1:9">
      <c r="A81" s="133"/>
      <c r="B81" s="136"/>
      <c r="C81" s="62" t="s">
        <v>117</v>
      </c>
      <c r="D81" s="86" t="str">
        <f>Norte!D81</f>
        <v>Pouco provável</v>
      </c>
      <c r="E81" s="86">
        <f>Norte!E81</f>
        <v>0</v>
      </c>
      <c r="F81" s="86" t="str">
        <f>Norte!F81</f>
        <v>PDM de 2ª geração</v>
      </c>
      <c r="G81" s="86" t="str">
        <f>Norte!G81</f>
        <v>CM vai iniciar/ainda não deliberou</v>
      </c>
      <c r="H81" s="160"/>
      <c r="I81" s="151" t="str">
        <f>Norte!I81</f>
        <v>POAAP ALBUFEIRA DO AZIBO</v>
      </c>
    </row>
    <row r="82" spans="1:9">
      <c r="A82" s="133"/>
      <c r="B82" s="136"/>
      <c r="C82" s="62" t="s">
        <v>118</v>
      </c>
      <c r="D82" s="86" t="str">
        <f>Norte!D82</f>
        <v>Pouco provável</v>
      </c>
      <c r="E82" s="86">
        <f>Norte!E82</f>
        <v>0</v>
      </c>
      <c r="F82" s="86" t="str">
        <f>Norte!F82</f>
        <v>PDM de 2ª geração</v>
      </c>
      <c r="G82" s="86" t="str">
        <f>Norte!G82</f>
        <v>CM vai iniciar/ainda não deliberou</v>
      </c>
      <c r="H82" s="160"/>
      <c r="I82" s="151" t="str">
        <f>Norte!I82</f>
        <v>POAP PARQUE NATURAL DO DOURO INTERNACIONAL</v>
      </c>
    </row>
    <row r="83" spans="1:9">
      <c r="A83" s="133"/>
      <c r="B83" s="136"/>
      <c r="C83" s="62" t="s">
        <v>119</v>
      </c>
      <c r="D83" s="86" t="str">
        <f>Norte!D83</f>
        <v>Provável</v>
      </c>
      <c r="E83" s="86" t="str">
        <f>Norte!E83</f>
        <v>NA</v>
      </c>
      <c r="F83" s="86" t="str">
        <f>Norte!F83</f>
        <v>Deliberação da CM em rever</v>
      </c>
      <c r="G83" s="86" t="str">
        <f>Norte!G83</f>
        <v>Aviso (extrato) 15931/2019 de 08/10/2019</v>
      </c>
      <c r="H83" s="160"/>
      <c r="I83" s="151">
        <f>Norte!I83</f>
        <v>0</v>
      </c>
    </row>
    <row r="84" spans="1:9">
      <c r="A84" s="133"/>
      <c r="B84" s="136"/>
      <c r="C84" s="62" t="s">
        <v>120</v>
      </c>
      <c r="D84" s="86" t="str">
        <f>Norte!D84</f>
        <v>Provável</v>
      </c>
      <c r="E84" s="86">
        <f>Norte!E84</f>
        <v>0</v>
      </c>
      <c r="F84" s="86" t="str">
        <f>Norte!F84</f>
        <v>PDM de 1ª geração</v>
      </c>
      <c r="G84" s="86" t="str">
        <f>Norte!G84</f>
        <v>Aviso 17361/2019 de 29/10/2019</v>
      </c>
      <c r="H84" s="160"/>
      <c r="I84" s="151" t="str">
        <f>Norte!I84</f>
        <v>POAP PARQUE NATURAL DO DOURO INTERNACIONAL</v>
      </c>
    </row>
    <row r="85" spans="1:9">
      <c r="A85" s="133"/>
      <c r="B85" s="136"/>
      <c r="C85" s="62" t="s">
        <v>121</v>
      </c>
      <c r="D85" s="86" t="str">
        <f>Norte!D85</f>
        <v>Integrado</v>
      </c>
      <c r="E85" s="86" t="str">
        <f>Norte!E85</f>
        <v>NA</v>
      </c>
      <c r="F85" s="86" t="str">
        <f>Norte!F85</f>
        <v>PDM de 3ª geração - Aviso 17545/2018 de 29/11/2018</v>
      </c>
      <c r="G85" s="86">
        <f>Norte!G85</f>
        <v>0</v>
      </c>
      <c r="H85" s="160"/>
      <c r="I85" s="151">
        <f>Norte!I85</f>
        <v>0</v>
      </c>
    </row>
    <row r="86" spans="1:9">
      <c r="A86" s="133"/>
      <c r="B86" s="136"/>
      <c r="C86" s="62" t="s">
        <v>122</v>
      </c>
      <c r="D86" s="86" t="str">
        <f>Norte!D86</f>
        <v>Pouco provável</v>
      </c>
      <c r="E86" s="86" t="str">
        <f>Norte!E86</f>
        <v>NA</v>
      </c>
      <c r="F86" s="86" t="str">
        <f>Norte!F86</f>
        <v>PDM de 2ª geração</v>
      </c>
      <c r="G86" s="86" t="str">
        <f>Norte!G86</f>
        <v>CM vai iniciar/ainda não deliberou</v>
      </c>
      <c r="H86" s="160"/>
      <c r="I86" s="151">
        <f>Norte!I86</f>
        <v>0</v>
      </c>
    </row>
    <row r="87" spans="1:9" ht="15.75" thickBot="1">
      <c r="A87" s="134"/>
      <c r="B87" s="137"/>
      <c r="C87" s="85" t="s">
        <v>123</v>
      </c>
      <c r="D87" s="123" t="str">
        <f>Norte!D87</f>
        <v>Pouco provável</v>
      </c>
      <c r="E87" s="123">
        <f>Norte!E87</f>
        <v>0</v>
      </c>
      <c r="F87" s="123" t="str">
        <f>Norte!F87</f>
        <v>PDM de 2ª geração</v>
      </c>
      <c r="G87" s="123" t="str">
        <f>Norte!G87</f>
        <v>CM vai iniciar/ainda não deliberou</v>
      </c>
      <c r="H87" s="163"/>
      <c r="I87" s="152" t="str">
        <f>Norte!I87</f>
        <v>POAP PARQUE NATURAL DE MONTESINHO</v>
      </c>
    </row>
    <row r="88" spans="1:9">
      <c r="A88" s="132" t="s">
        <v>47</v>
      </c>
      <c r="B88" s="135" t="s">
        <v>1</v>
      </c>
      <c r="C88" s="84" t="s">
        <v>124</v>
      </c>
      <c r="D88" s="98" t="str">
        <f>Centro!D2</f>
        <v>Provável</v>
      </c>
      <c r="E88" s="98" t="str">
        <f>Centro!E2</f>
        <v>NA</v>
      </c>
      <c r="F88" s="98" t="str">
        <f>Centro!F2</f>
        <v>PDM Revisto - Alteração</v>
      </c>
      <c r="G88" s="98" t="str">
        <f>Centro!G2</f>
        <v>Aviso 18921/2018 de 17/12</v>
      </c>
      <c r="H88" s="164">
        <v>43968</v>
      </c>
      <c r="I88" s="150">
        <f>Centro!I2</f>
        <v>0</v>
      </c>
    </row>
    <row r="89" spans="1:9">
      <c r="A89" s="133"/>
      <c r="B89" s="136"/>
      <c r="C89" s="62" t="s">
        <v>125</v>
      </c>
      <c r="D89" s="124" t="str">
        <f>Centro!D3</f>
        <v>Provável</v>
      </c>
      <c r="E89" s="124" t="str">
        <f>Centro!E3</f>
        <v>NA</v>
      </c>
      <c r="F89" s="124" t="str">
        <f>Centro!F3</f>
        <v>PDM Revisto - Alteração</v>
      </c>
      <c r="G89" s="124" t="str">
        <f>Centro!G3</f>
        <v>Aviso 18197/2018 de 7/12</v>
      </c>
      <c r="H89" s="165">
        <v>44025</v>
      </c>
      <c r="I89" s="153">
        <f>Centro!I3</f>
        <v>0</v>
      </c>
    </row>
    <row r="90" spans="1:9">
      <c r="A90" s="133"/>
      <c r="B90" s="136"/>
      <c r="C90" s="62" t="s">
        <v>126</v>
      </c>
      <c r="D90" s="124" t="str">
        <f>Centro!D4</f>
        <v>Provável</v>
      </c>
      <c r="E90" s="124" t="str">
        <f>Centro!E4</f>
        <v>NA</v>
      </c>
      <c r="F90" s="124" t="str">
        <f>Centro!F4</f>
        <v>PDM Revisto - Alteração</v>
      </c>
      <c r="G90" s="124" t="str">
        <f>Centro!G4</f>
        <v>Aviso 17499/2018 de 29/11</v>
      </c>
      <c r="H90" s="165">
        <v>43980</v>
      </c>
      <c r="I90" s="153">
        <f>Centro!I4</f>
        <v>0</v>
      </c>
    </row>
    <row r="91" spans="1:9" ht="30">
      <c r="A91" s="133"/>
      <c r="B91" s="136"/>
      <c r="C91" s="62" t="s">
        <v>127</v>
      </c>
      <c r="D91" s="124" t="str">
        <f>Centro!D5</f>
        <v>Integrado</v>
      </c>
      <c r="E91" s="124" t="str">
        <f>Centro!E5</f>
        <v>Integrado</v>
      </c>
      <c r="F91" s="124" t="str">
        <f>Centro!F5</f>
        <v>Revisão - em fase final</v>
      </c>
      <c r="G91" s="124" t="str">
        <f>Centro!G5</f>
        <v>Aviso 14351/2015 de 07/12</v>
      </c>
      <c r="H91" s="165">
        <v>43837</v>
      </c>
      <c r="I91" s="153" t="str">
        <f>Centro!I5</f>
        <v>POAP RESERVA NATURAL DAS DUNAS DE SÃO JACINTO e POOC OVAR - MARINHA GRANDE</v>
      </c>
    </row>
    <row r="92" spans="1:9">
      <c r="A92" s="133"/>
      <c r="B92" s="136"/>
      <c r="C92" s="62" t="s">
        <v>128</v>
      </c>
      <c r="D92" s="124" t="str">
        <f>Centro!D6</f>
        <v>Provável</v>
      </c>
      <c r="E92" s="124" t="str">
        <f>Centro!E6</f>
        <v>NA</v>
      </c>
      <c r="F92" s="124" t="str">
        <f>Centro!F6</f>
        <v>PDM Revisto - Alteração</v>
      </c>
      <c r="G92" s="124" t="str">
        <f>Centro!G6</f>
        <v>Aviso 15771/2018 de 2/11</v>
      </c>
      <c r="H92" s="165">
        <v>43892</v>
      </c>
      <c r="I92" s="153">
        <f>Centro!I6</f>
        <v>0</v>
      </c>
    </row>
    <row r="93" spans="1:9">
      <c r="A93" s="133"/>
      <c r="B93" s="136"/>
      <c r="C93" s="62" t="s">
        <v>129</v>
      </c>
      <c r="D93" s="124" t="str">
        <f>Centro!D7</f>
        <v>Provável</v>
      </c>
      <c r="E93" s="124" t="str">
        <f>Centro!E7</f>
        <v>Integrado</v>
      </c>
      <c r="F93" s="124" t="str">
        <f>Centro!F7</f>
        <v>PDM Revisto - Alteração</v>
      </c>
      <c r="G93" s="124" t="str">
        <f>Centro!G7</f>
        <v>Aviso 17030/2018 de 23/11</v>
      </c>
      <c r="H93" s="165">
        <v>44025</v>
      </c>
      <c r="I93" s="153" t="str">
        <f>Centro!I7</f>
        <v>POC OVAR - MARINHA GRANDE</v>
      </c>
    </row>
    <row r="94" spans="1:9">
      <c r="A94" s="133"/>
      <c r="B94" s="136"/>
      <c r="C94" s="62" t="s">
        <v>130</v>
      </c>
      <c r="D94" s="124" t="str">
        <f>Centro!D8</f>
        <v>Provável</v>
      </c>
      <c r="E94" s="124" t="str">
        <f>Centro!E8</f>
        <v>Integrado</v>
      </c>
      <c r="F94" s="124" t="str">
        <f>Centro!F8</f>
        <v>PDM Revisto - Alteração</v>
      </c>
      <c r="G94" s="124" t="str">
        <f>Centro!G8</f>
        <v>Aviso 7717/2018 de 08/06</v>
      </c>
      <c r="H94" s="165">
        <v>43990</v>
      </c>
      <c r="I94" s="153" t="str">
        <f>Centro!I8</f>
        <v>POC OVAR - MARINHA GRANDE</v>
      </c>
    </row>
    <row r="95" spans="1:9">
      <c r="A95" s="133"/>
      <c r="B95" s="136"/>
      <c r="C95" s="62" t="s">
        <v>131</v>
      </c>
      <c r="D95" s="124" t="str">
        <f>Centro!D9</f>
        <v>Provável</v>
      </c>
      <c r="E95" s="124" t="str">
        <f>Centro!E9</f>
        <v>NA</v>
      </c>
      <c r="F95" s="124" t="str">
        <f>Centro!F9</f>
        <v>PDM Revisto - Alteração</v>
      </c>
      <c r="G95" s="124" t="str">
        <f>Centro!G9</f>
        <v>Aviso 15884/2018 de 05/11</v>
      </c>
      <c r="H95" s="165">
        <v>43956</v>
      </c>
      <c r="I95" s="153">
        <f>Centro!I9</f>
        <v>0</v>
      </c>
    </row>
    <row r="96" spans="1:9">
      <c r="A96" s="133"/>
      <c r="B96" s="136"/>
      <c r="C96" s="62" t="s">
        <v>132</v>
      </c>
      <c r="D96" s="124" t="str">
        <f>Centro!D10</f>
        <v>Pouco provável</v>
      </c>
      <c r="E96" s="124" t="str">
        <f>Centro!E10</f>
        <v>Integrado</v>
      </c>
      <c r="F96" s="124" t="str">
        <f>Centro!F10</f>
        <v>Sem procedimento iniciado - A CM vai deliberar o início</v>
      </c>
      <c r="G96" s="124">
        <f>Centro!G10</f>
        <v>0</v>
      </c>
      <c r="H96" s="162"/>
      <c r="I96" s="153">
        <f>Centro!I10</f>
        <v>0</v>
      </c>
    </row>
    <row r="97" spans="1:9">
      <c r="A97" s="133"/>
      <c r="B97" s="136"/>
      <c r="C97" s="62" t="s">
        <v>133</v>
      </c>
      <c r="D97" s="124" t="str">
        <f>Centro!D11</f>
        <v>Provável</v>
      </c>
      <c r="E97" s="124" t="str">
        <f>Centro!E11</f>
        <v>NA</v>
      </c>
      <c r="F97" s="124">
        <f>Centro!F11</f>
        <v>0</v>
      </c>
      <c r="G97" s="124" t="str">
        <f>Centro!G11</f>
        <v>Aviso 26455/2018 de 13/11</v>
      </c>
      <c r="H97" s="165">
        <v>44025</v>
      </c>
      <c r="I97" s="153" t="str">
        <f>Centro!I11</f>
        <v>POC OVAR - MARINHA GRANDE</v>
      </c>
    </row>
    <row r="98" spans="1:9">
      <c r="A98" s="133"/>
      <c r="B98" s="136"/>
      <c r="C98" s="62" t="s">
        <v>134</v>
      </c>
      <c r="D98" s="124" t="str">
        <f>Centro!D12</f>
        <v>Provável</v>
      </c>
      <c r="E98" s="124" t="str">
        <f>Centro!E12</f>
        <v>Integrado</v>
      </c>
      <c r="F98" s="124" t="str">
        <f>Centro!F12</f>
        <v>PDM Revisto - Alteração</v>
      </c>
      <c r="G98" s="124" t="str">
        <f>Centro!G12</f>
        <v>Aviso 19052/2018 de 18/12</v>
      </c>
      <c r="H98" s="165">
        <v>43879</v>
      </c>
      <c r="I98" s="153" t="str">
        <f>Centro!I12</f>
        <v>POC OVAR - MARINHA GRANDE</v>
      </c>
    </row>
    <row r="99" spans="1:9" ht="30">
      <c r="A99" s="133"/>
      <c r="B99" s="136" t="s">
        <v>3</v>
      </c>
      <c r="C99" s="62" t="s">
        <v>135</v>
      </c>
      <c r="D99" s="124" t="str">
        <f>Centro!D13</f>
        <v>Pouco provável</v>
      </c>
      <c r="E99" s="124" t="str">
        <f>Centro!E13</f>
        <v>A integrar</v>
      </c>
      <c r="F99" s="124" t="str">
        <f>Centro!F13</f>
        <v>PDM Revisto - A CM vai dar início ao processo de Alteração</v>
      </c>
      <c r="G99" s="124">
        <f>Centro!G13</f>
        <v>0</v>
      </c>
      <c r="H99" s="162"/>
      <c r="I99" s="153" t="str">
        <f>Centro!I13</f>
        <v>POAAP ALBUFEIRA DE FRONHAS e POAP ÁREA DE PAISAGEM PROTEGIDA DA SERRA DO AÇOR</v>
      </c>
    </row>
    <row r="100" spans="1:9" ht="30">
      <c r="A100" s="133"/>
      <c r="B100" s="136"/>
      <c r="C100" s="62" t="s">
        <v>136</v>
      </c>
      <c r="D100" s="124" t="str">
        <f>Centro!D14</f>
        <v>Pouco provável</v>
      </c>
      <c r="E100" s="124" t="str">
        <f>Centro!E14</f>
        <v>Integrado</v>
      </c>
      <c r="F100" s="124" t="str">
        <f>Centro!F14</f>
        <v>PDM Revisto - A CM vai dar início ao processo de Alteração mas não deliberou ainda</v>
      </c>
      <c r="G100" s="124">
        <f>Centro!G14</f>
        <v>0</v>
      </c>
      <c r="H100" s="162"/>
      <c r="I100" s="153" t="str">
        <f>Centro!I14</f>
        <v>POOC OVAR - MARINHA GRANDE</v>
      </c>
    </row>
    <row r="101" spans="1:9">
      <c r="A101" s="133"/>
      <c r="B101" s="136"/>
      <c r="C101" s="62" t="s">
        <v>137</v>
      </c>
      <c r="D101" s="124" t="str">
        <f>Centro!D15</f>
        <v>Provável</v>
      </c>
      <c r="E101" s="124" t="str">
        <f>Centro!E15</f>
        <v>Integrado</v>
      </c>
      <c r="F101" s="124" t="str">
        <f>Centro!F15</f>
        <v>PDM Revisto - Alteração</v>
      </c>
      <c r="G101" s="124" t="str">
        <f>Centro!G15</f>
        <v>Aviso 13284/2019 de 22/08</v>
      </c>
      <c r="H101" s="165">
        <v>44025</v>
      </c>
      <c r="I101" s="153" t="str">
        <f>Centro!I15</f>
        <v>POAP RESERVA NATURAL DO PAUL DE ARZILA</v>
      </c>
    </row>
    <row r="102" spans="1:9">
      <c r="A102" s="133"/>
      <c r="B102" s="136"/>
      <c r="C102" s="62" t="s">
        <v>138</v>
      </c>
      <c r="D102" s="124" t="str">
        <f>Centro!D16</f>
        <v>Provável</v>
      </c>
      <c r="E102" s="124" t="str">
        <f>Centro!E16</f>
        <v>Integrado</v>
      </c>
      <c r="F102" s="124" t="str">
        <f>Centro!F16</f>
        <v>Alteração</v>
      </c>
      <c r="G102" s="124" t="str">
        <f>Centro!G16</f>
        <v>Aviso10184/2018 de 27/07</v>
      </c>
      <c r="H102" s="165">
        <v>44025</v>
      </c>
      <c r="I102" s="153" t="str">
        <f>Centro!I16</f>
        <v>POAP RESERVA NATURAL DO PAUL DE ARZILA</v>
      </c>
    </row>
    <row r="103" spans="1:9">
      <c r="A103" s="133"/>
      <c r="B103" s="136"/>
      <c r="C103" s="62" t="s">
        <v>139</v>
      </c>
      <c r="D103" s="124" t="str">
        <f>Centro!D17</f>
        <v>Integrado</v>
      </c>
      <c r="E103" s="124" t="str">
        <f>Centro!E17</f>
        <v>Integrado</v>
      </c>
      <c r="F103" s="124" t="str">
        <f>Centro!F17</f>
        <v>PDM de 3ª geração</v>
      </c>
      <c r="G103" s="124">
        <f>Centro!G17</f>
        <v>0</v>
      </c>
      <c r="H103" s="162"/>
      <c r="I103" s="153" t="str">
        <f>Centro!I17</f>
        <v>POC OVAR - MARINHA GRANDE</v>
      </c>
    </row>
    <row r="104" spans="1:9">
      <c r="A104" s="133"/>
      <c r="B104" s="136"/>
      <c r="C104" s="62" t="s">
        <v>140</v>
      </c>
      <c r="D104" s="124" t="str">
        <f>Centro!D18</f>
        <v>Provável</v>
      </c>
      <c r="E104" s="124" t="str">
        <f>Centro!E18</f>
        <v>A integrar</v>
      </c>
      <c r="F104" s="124" t="str">
        <f>Centro!F18</f>
        <v>A delimitar a nova REN</v>
      </c>
      <c r="G104" s="124" t="str">
        <f>Centro!G18</f>
        <v>Aviso 15031/2018 de 18/10</v>
      </c>
      <c r="H104" s="165">
        <v>44439</v>
      </c>
      <c r="I104" s="153" t="str">
        <f>Centro!I18</f>
        <v>POAAP ALBUFEIRAS DE CABRIL, BOUÇA E SANTA LUZIA</v>
      </c>
    </row>
    <row r="105" spans="1:9" ht="30">
      <c r="A105" s="133"/>
      <c r="B105" s="136"/>
      <c r="C105" s="62" t="s">
        <v>141</v>
      </c>
      <c r="D105" s="124" t="str">
        <f>Centro!D19</f>
        <v>Pouco provável</v>
      </c>
      <c r="E105" s="124" t="str">
        <f>Centro!E19</f>
        <v>NA</v>
      </c>
      <c r="F105" s="124" t="str">
        <f>Centro!F19</f>
        <v>PDM Revisto - A CM vai dar início ao processo de Alteração mas ainda não deliberou</v>
      </c>
      <c r="G105" s="124">
        <f>Centro!G19</f>
        <v>0</v>
      </c>
      <c r="H105" s="162"/>
      <c r="I105" s="153">
        <f>Centro!I19</f>
        <v>0</v>
      </c>
    </row>
    <row r="106" spans="1:9">
      <c r="A106" s="133"/>
      <c r="B106" s="136"/>
      <c r="C106" s="62" t="s">
        <v>142</v>
      </c>
      <c r="D106" s="124" t="str">
        <f>Centro!D20</f>
        <v>Provável</v>
      </c>
      <c r="E106" s="124" t="str">
        <f>Centro!E20</f>
        <v>NA</v>
      </c>
      <c r="F106" s="124" t="str">
        <f>Centro!F20</f>
        <v>PDM Revisto - Alteração</v>
      </c>
      <c r="G106" s="124" t="str">
        <f>Centro!G20</f>
        <v>Aviso 15036/2018 de 18/10</v>
      </c>
      <c r="H106" s="165">
        <v>44025</v>
      </c>
      <c r="I106" s="153">
        <f>Centro!I20</f>
        <v>0</v>
      </c>
    </row>
    <row r="107" spans="1:9">
      <c r="A107" s="133"/>
      <c r="B107" s="136"/>
      <c r="C107" s="62" t="s">
        <v>143</v>
      </c>
      <c r="D107" s="124" t="str">
        <f>Centro!D21</f>
        <v>Pouco provável</v>
      </c>
      <c r="E107" s="124" t="str">
        <f>Centro!E21</f>
        <v>Integrado</v>
      </c>
      <c r="F107" s="124" t="str">
        <f>Centro!F21</f>
        <v>Revisão - Vão delimitar a nova REN</v>
      </c>
      <c r="G107" s="124" t="str">
        <f>Centro!G21</f>
        <v>Aviso 15036/2018 de 18/10</v>
      </c>
      <c r="H107" s="165">
        <v>44282</v>
      </c>
      <c r="I107" s="153" t="str">
        <f>Centro!I21</f>
        <v>POC OVAR - MARINHA GRANDE</v>
      </c>
    </row>
    <row r="108" spans="1:9" ht="30">
      <c r="A108" s="133"/>
      <c r="B108" s="136"/>
      <c r="C108" s="62" t="s">
        <v>144</v>
      </c>
      <c r="D108" s="124" t="str">
        <f>Centro!D22</f>
        <v>Pouco provável</v>
      </c>
      <c r="E108" s="124" t="str">
        <f>Centro!E22</f>
        <v>NA</v>
      </c>
      <c r="F108" s="124" t="str">
        <f>Centro!F22</f>
        <v>A CM vai adotar o procedimento de Alteração mas ainda não deliberou</v>
      </c>
      <c r="G108" s="124">
        <f>Centro!G22</f>
        <v>0</v>
      </c>
      <c r="H108" s="162"/>
      <c r="I108" s="153">
        <f>Centro!I22</f>
        <v>0</v>
      </c>
    </row>
    <row r="109" spans="1:9" ht="30">
      <c r="A109" s="133"/>
      <c r="B109" s="136"/>
      <c r="C109" s="62" t="s">
        <v>145</v>
      </c>
      <c r="D109" s="124" t="str">
        <f>Centro!D23</f>
        <v>Muito improvável</v>
      </c>
      <c r="E109" s="124" t="str">
        <f>Centro!E23</f>
        <v>Integrado</v>
      </c>
      <c r="F109" s="124" t="str">
        <f>Centro!F23</f>
        <v>A CM vai adotar o procedimento de Revisão mas ainda não deliberou</v>
      </c>
      <c r="G109" s="124">
        <f>Centro!G23</f>
        <v>0</v>
      </c>
      <c r="H109" s="162"/>
      <c r="I109" s="153" t="str">
        <f>Centro!I23</f>
        <v>POAP RESERVA NATURAL DO PAUL DE ARZILA</v>
      </c>
    </row>
    <row r="110" spans="1:9">
      <c r="A110" s="133"/>
      <c r="B110" s="136"/>
      <c r="C110" s="62" t="s">
        <v>147</v>
      </c>
      <c r="D110" s="124" t="str">
        <f>Centro!D24</f>
        <v>Provável</v>
      </c>
      <c r="E110" s="124" t="str">
        <f>Centro!E24</f>
        <v>NA</v>
      </c>
      <c r="F110" s="124" t="str">
        <f>Centro!F24</f>
        <v>PDM Revisto - Alteração</v>
      </c>
      <c r="G110" s="124" t="str">
        <f>Centro!G24</f>
        <v>Aviso 6929/2019 de 17/04</v>
      </c>
      <c r="H110" s="165">
        <v>44486</v>
      </c>
      <c r="I110" s="153">
        <f>Centro!I24</f>
        <v>0</v>
      </c>
    </row>
    <row r="111" spans="1:9">
      <c r="A111" s="133"/>
      <c r="B111" s="136"/>
      <c r="C111" s="62" t="s">
        <v>148</v>
      </c>
      <c r="D111" s="124" t="str">
        <f>Centro!D25</f>
        <v>Muito improvável</v>
      </c>
      <c r="E111" s="124">
        <f>Centro!E25</f>
        <v>0</v>
      </c>
      <c r="F111" s="124" t="str">
        <f>Centro!F25</f>
        <v>A CM manifestou a intenção de rever o PDM</v>
      </c>
      <c r="G111" s="124">
        <f>Centro!G25</f>
        <v>0</v>
      </c>
      <c r="H111" s="162"/>
      <c r="I111" s="153" t="str">
        <f>Centro!I25</f>
        <v>POAAP ALBUFEIRAS DE CABRIL, BOUÇA E SANTA LUZIA</v>
      </c>
    </row>
    <row r="112" spans="1:9" ht="30">
      <c r="A112" s="133"/>
      <c r="B112" s="136"/>
      <c r="C112" s="62" t="s">
        <v>149</v>
      </c>
      <c r="D112" s="124" t="str">
        <f>Centro!D26</f>
        <v>Pouco provável</v>
      </c>
      <c r="E112" s="124" t="str">
        <f>Centro!E26</f>
        <v>Integrado</v>
      </c>
      <c r="F112" s="124" t="str">
        <f>Centro!F26</f>
        <v>A CM vai adotar o procedimento de Alteração mas ainda não deliberou</v>
      </c>
      <c r="G112" s="124">
        <f>Centro!G26</f>
        <v>0</v>
      </c>
      <c r="H112" s="162"/>
      <c r="I112" s="153" t="str">
        <f>Centro!I26</f>
        <v>POAAP ALBUFEIRA DA AGUIEIRA</v>
      </c>
    </row>
    <row r="113" spans="1:9" ht="30">
      <c r="A113" s="133"/>
      <c r="B113" s="136"/>
      <c r="C113" s="62" t="s">
        <v>150</v>
      </c>
      <c r="D113" s="124" t="str">
        <f>Centro!D27</f>
        <v>Pouco provável</v>
      </c>
      <c r="E113" s="124" t="str">
        <f>Centro!E27</f>
        <v>NA</v>
      </c>
      <c r="F113" s="124" t="str">
        <f>Centro!F27</f>
        <v>Alteração - a CM  aguarda cartografia da CIM de Coimbra para dar início ao procedimento</v>
      </c>
      <c r="G113" s="124">
        <f>Centro!G27</f>
        <v>0</v>
      </c>
      <c r="H113" s="162"/>
      <c r="I113" s="153">
        <f>Centro!I27</f>
        <v>0</v>
      </c>
    </row>
    <row r="114" spans="1:9">
      <c r="A114" s="133"/>
      <c r="B114" s="136"/>
      <c r="C114" s="62" t="s">
        <v>151</v>
      </c>
      <c r="D114" s="124" t="str">
        <f>Centro!D28</f>
        <v>Provável</v>
      </c>
      <c r="E114" s="124" t="str">
        <f>Centro!E28</f>
        <v>NA</v>
      </c>
      <c r="F114" s="124" t="str">
        <f>Centro!F28</f>
        <v>Revisão - A delimitar a nova REN</v>
      </c>
      <c r="G114" s="124" t="str">
        <f>Centro!G28</f>
        <v>Aviso 5592/2017 de 18/05</v>
      </c>
      <c r="H114" s="165">
        <v>43926</v>
      </c>
      <c r="I114" s="153">
        <f>Centro!I28</f>
        <v>0</v>
      </c>
    </row>
    <row r="115" spans="1:9">
      <c r="A115" s="133"/>
      <c r="B115" s="136"/>
      <c r="C115" s="62" t="s">
        <v>152</v>
      </c>
      <c r="D115" s="124" t="str">
        <f>Centro!D29</f>
        <v>Provável</v>
      </c>
      <c r="E115" s="124" t="str">
        <f>Centro!E29</f>
        <v>Integrado</v>
      </c>
      <c r="F115" s="124" t="str">
        <f>Centro!F29</f>
        <v>Revisão - A delimitar a nova REN</v>
      </c>
      <c r="G115" s="124" t="str">
        <f>Centro!G29</f>
        <v>Aviso 14676/2015 de 11/11</v>
      </c>
      <c r="H115" s="165">
        <v>43780</v>
      </c>
      <c r="I115" s="153" t="str">
        <f>Centro!I29</f>
        <v>POAAP ALBUFEIRA DA AGUIEIRA</v>
      </c>
    </row>
    <row r="116" spans="1:9" ht="30">
      <c r="A116" s="133"/>
      <c r="B116" s="136"/>
      <c r="C116" s="62" t="s">
        <v>153</v>
      </c>
      <c r="D116" s="124" t="str">
        <f>Centro!D30</f>
        <v>Muito improvável</v>
      </c>
      <c r="E116" s="124" t="str">
        <f>Centro!E30</f>
        <v>A integrar</v>
      </c>
      <c r="F116" s="124" t="str">
        <f>Centro!F30</f>
        <v>A CM informou não ter meios técnicos, humanos e financeiros para dar início ao procedimento</v>
      </c>
      <c r="G116" s="124">
        <f>Centro!G30</f>
        <v>0</v>
      </c>
      <c r="H116" s="162"/>
      <c r="I116" s="153" t="str">
        <f>Centro!I30</f>
        <v>POAAP ALBUFEIRA DE FRONHAS</v>
      </c>
    </row>
    <row r="117" spans="1:9">
      <c r="A117" s="133"/>
      <c r="B117" s="136" t="s">
        <v>154</v>
      </c>
      <c r="C117" s="62" t="s">
        <v>160</v>
      </c>
      <c r="D117" s="124" t="str">
        <f>Centro!D31</f>
        <v>Provável</v>
      </c>
      <c r="E117" s="124" t="str">
        <f>Centro!E31</f>
        <v>NA</v>
      </c>
      <c r="F117" s="124" t="str">
        <f>Centro!F31</f>
        <v>Revisão - A delimitar a nova REN</v>
      </c>
      <c r="G117" s="124" t="str">
        <f>Centro!G31</f>
        <v>Aviso n.º 4210/2019 de 14/03</v>
      </c>
      <c r="H117" s="165">
        <v>44088</v>
      </c>
      <c r="I117" s="153">
        <f>Centro!I31</f>
        <v>0</v>
      </c>
    </row>
    <row r="118" spans="1:9">
      <c r="A118" s="133"/>
      <c r="B118" s="136"/>
      <c r="C118" s="62" t="s">
        <v>161</v>
      </c>
      <c r="D118" s="124" t="str">
        <f>Centro!D32</f>
        <v>Pouco provável</v>
      </c>
      <c r="E118" s="124" t="str">
        <f>Centro!E32</f>
        <v>NA</v>
      </c>
      <c r="F118" s="124" t="str">
        <f>Centro!F32</f>
        <v>Alteração. A CM já deliberou mas ainda não foi publicada em DR</v>
      </c>
      <c r="G118" s="124">
        <f>Centro!G32</f>
        <v>0</v>
      </c>
      <c r="H118" s="162"/>
      <c r="I118" s="153">
        <f>Centro!I32</f>
        <v>0</v>
      </c>
    </row>
    <row r="119" spans="1:9">
      <c r="A119" s="133"/>
      <c r="B119" s="136"/>
      <c r="C119" s="62" t="s">
        <v>155</v>
      </c>
      <c r="D119" s="124" t="str">
        <f>Centro!D33</f>
        <v>Provável</v>
      </c>
      <c r="E119" s="124" t="str">
        <f>Centro!E33</f>
        <v>NA</v>
      </c>
      <c r="F119" s="124" t="str">
        <f>Centro!F33</f>
        <v>PDM Revisto - Alteração</v>
      </c>
      <c r="G119" s="124" t="str">
        <f>Centro!G33</f>
        <v>Aviso 13924/2019 de 06/09</v>
      </c>
      <c r="H119" s="165">
        <v>44080</v>
      </c>
      <c r="I119" s="153">
        <f>Centro!I33</f>
        <v>0</v>
      </c>
    </row>
    <row r="120" spans="1:9">
      <c r="A120" s="133"/>
      <c r="B120" s="136"/>
      <c r="C120" s="62" t="s">
        <v>162</v>
      </c>
      <c r="D120" s="124" t="str">
        <f>Centro!D34</f>
        <v>Pouco provável</v>
      </c>
      <c r="E120" s="124" t="str">
        <f>Centro!E34</f>
        <v>A integrar</v>
      </c>
      <c r="F120" s="124" t="str">
        <f>Centro!F34</f>
        <v>Alteração - a CM ainda não deliberou</v>
      </c>
      <c r="G120" s="124">
        <f>Centro!G34</f>
        <v>0</v>
      </c>
      <c r="H120" s="162"/>
      <c r="I120" s="153">
        <f>Centro!I34</f>
        <v>0</v>
      </c>
    </row>
    <row r="121" spans="1:9" ht="30">
      <c r="A121" s="133"/>
      <c r="B121" s="136"/>
      <c r="C121" s="62" t="s">
        <v>163</v>
      </c>
      <c r="D121" s="124" t="str">
        <f>Centro!D35</f>
        <v>Provável</v>
      </c>
      <c r="E121" s="124" t="str">
        <f>Centro!E35</f>
        <v>A integrar</v>
      </c>
      <c r="F121" s="124" t="str">
        <f>Centro!F35</f>
        <v>PDM Revisto - Alteração</v>
      </c>
      <c r="G121" s="124" t="str">
        <f>Centro!G35</f>
        <v>Aviso 13555/2019 de 29/08</v>
      </c>
      <c r="H121" s="165">
        <v>44025</v>
      </c>
      <c r="I121" s="153" t="str">
        <f>Centro!I35</f>
        <v>POAAP ALBUFEIRA DE CASTELO DO BODE e POAAP ALBUFEIRAS DE CABRIL, BOUÇA E SANTA LUZIA</v>
      </c>
    </row>
    <row r="122" spans="1:9">
      <c r="A122" s="133"/>
      <c r="B122" s="136"/>
      <c r="C122" s="62" t="s">
        <v>156</v>
      </c>
      <c r="D122" s="124" t="str">
        <f>Centro!D36</f>
        <v>Provável</v>
      </c>
      <c r="E122" s="124" t="str">
        <f>Centro!E36</f>
        <v>Integrado</v>
      </c>
      <c r="F122" s="124" t="str">
        <f>Centro!F36</f>
        <v>PDM Revisto - Alteração</v>
      </c>
      <c r="G122" s="124" t="str">
        <f>Centro!G36</f>
        <v>Aviso 13284/2019 de 22/08</v>
      </c>
      <c r="H122" s="165">
        <v>44065</v>
      </c>
      <c r="I122" s="153" t="str">
        <f>Centro!I36</f>
        <v>POC OVAR - MARINHA GRANDE</v>
      </c>
    </row>
    <row r="123" spans="1:9">
      <c r="A123" s="133"/>
      <c r="B123" s="136"/>
      <c r="C123" s="62" t="s">
        <v>157</v>
      </c>
      <c r="D123" s="124" t="str">
        <f>Centro!D37</f>
        <v>Pouco provável</v>
      </c>
      <c r="E123" s="124" t="str">
        <f>Centro!E37</f>
        <v>A integrar</v>
      </c>
      <c r="F123" s="124" t="str">
        <f>Centro!F37</f>
        <v>Revisão - A delimitar a nova REN</v>
      </c>
      <c r="G123" s="124">
        <f>Centro!G37</f>
        <v>0</v>
      </c>
      <c r="H123" s="162"/>
      <c r="I123" s="153" t="str">
        <f>Centro!I37</f>
        <v>POC OVAR - MARINHA GRANDE</v>
      </c>
    </row>
    <row r="124" spans="1:9">
      <c r="A124" s="133"/>
      <c r="B124" s="136"/>
      <c r="C124" s="62" t="s">
        <v>158</v>
      </c>
      <c r="D124" s="124" t="str">
        <f>Centro!D38</f>
        <v>Provável</v>
      </c>
      <c r="E124" s="124" t="str">
        <f>Centro!E38</f>
        <v>Integrado</v>
      </c>
      <c r="F124" s="124" t="str">
        <f>Centro!F38</f>
        <v>PDM Revisto - Alteração</v>
      </c>
      <c r="G124" s="124" t="str">
        <f>Centro!G38</f>
        <v>Aviso 12105/2019 de 26/07</v>
      </c>
      <c r="H124" s="165">
        <v>44100</v>
      </c>
      <c r="I124" s="153" t="str">
        <f>Centro!I38</f>
        <v>POC OVAR - MARINHA GRANDE</v>
      </c>
    </row>
    <row r="125" spans="1:9" ht="30">
      <c r="A125" s="133"/>
      <c r="B125" s="136"/>
      <c r="C125" s="62" t="s">
        <v>159</v>
      </c>
      <c r="D125" s="124" t="str">
        <f>Centro!D39</f>
        <v>Provável</v>
      </c>
      <c r="E125" s="124" t="str">
        <f>Centro!E39</f>
        <v>A integrar</v>
      </c>
      <c r="F125" s="124" t="str">
        <f>Centro!F39</f>
        <v>PDM Revisto - Alteração</v>
      </c>
      <c r="G125" s="124" t="str">
        <f>Centro!G39</f>
        <v>Aviso 14051/2019 de 10/09</v>
      </c>
      <c r="H125" s="165">
        <v>44025</v>
      </c>
      <c r="I125" s="153" t="str">
        <f>Centro!I39</f>
        <v>POAP PARQUE NATURAL DAS SERRAS DE AIRE E CANDEEIROS</v>
      </c>
    </row>
    <row r="126" spans="1:9">
      <c r="A126" s="133"/>
      <c r="B126" s="136"/>
      <c r="C126" s="62" t="s">
        <v>164</v>
      </c>
      <c r="D126" s="124" t="str">
        <f>Centro!D40</f>
        <v>Muito improvável</v>
      </c>
      <c r="E126" s="124" t="str">
        <f>Centro!E40</f>
        <v>A integrar</v>
      </c>
      <c r="F126" s="124" t="str">
        <f>Centro!F40</f>
        <v>Desconhece-se a intenção da CM</v>
      </c>
      <c r="G126" s="124">
        <f>Centro!G40</f>
        <v>0</v>
      </c>
      <c r="H126" s="162"/>
      <c r="I126" s="153" t="str">
        <f>Centro!I40</f>
        <v>POAAP ALBUFEIRAS DE CABRIL, BOUÇA E SANTA LUZIA</v>
      </c>
    </row>
    <row r="127" spans="1:9">
      <c r="A127" s="133"/>
      <c r="B127" s="136" t="s">
        <v>165</v>
      </c>
      <c r="C127" s="62" t="s">
        <v>166</v>
      </c>
      <c r="D127" s="124" t="str">
        <f>Centro!D41</f>
        <v>Pouco provável</v>
      </c>
      <c r="E127" s="124" t="str">
        <f>Centro!E41</f>
        <v>NA</v>
      </c>
      <c r="F127" s="124" t="str">
        <f>Centro!F41</f>
        <v>Alteração -a CM vai deliberar o início do procedimento</v>
      </c>
      <c r="G127" s="124" t="str">
        <f>Centro!G41</f>
        <v>Aviso 17831/2019 de 11/11</v>
      </c>
      <c r="H127" s="166" t="s">
        <v>434</v>
      </c>
      <c r="I127" s="153">
        <f>Centro!I41</f>
        <v>0</v>
      </c>
    </row>
    <row r="128" spans="1:9">
      <c r="A128" s="133"/>
      <c r="B128" s="136"/>
      <c r="C128" s="62" t="s">
        <v>167</v>
      </c>
      <c r="D128" s="124" t="str">
        <f>Centro!D42</f>
        <v>Pouco provável</v>
      </c>
      <c r="E128" s="124" t="str">
        <f>Centro!E42</f>
        <v>A integrar</v>
      </c>
      <c r="F128" s="124" t="str">
        <f>Centro!F42</f>
        <v>PDM Revisto - Revisão - A delimitar a nova REN</v>
      </c>
      <c r="G128" s="124" t="str">
        <f>Centro!G42</f>
        <v>Aviso  (extrato) 9925/2019 de 07/06</v>
      </c>
      <c r="H128" s="165">
        <v>44203</v>
      </c>
      <c r="I128" s="153" t="str">
        <f>Centro!I42</f>
        <v>POAAP ALBUFEIRA DA AGUIEIRA</v>
      </c>
    </row>
    <row r="129" spans="1:9">
      <c r="A129" s="133"/>
      <c r="B129" s="136"/>
      <c r="C129" s="62" t="s">
        <v>168</v>
      </c>
      <c r="D129" s="124" t="str">
        <f>Centro!D43</f>
        <v>Pouco provável</v>
      </c>
      <c r="E129" s="124" t="str">
        <f>Centro!E43</f>
        <v>NA</v>
      </c>
      <c r="F129" s="124" t="str">
        <f>Centro!F43</f>
        <v>Revisão - A delimitar a nova REN</v>
      </c>
      <c r="G129" s="124" t="str">
        <f>Centro!G43</f>
        <v>Deliberação 1061/2010 de 17/06</v>
      </c>
      <c r="H129" s="165" t="s">
        <v>355</v>
      </c>
      <c r="I129" s="153">
        <f>Centro!I43</f>
        <v>0</v>
      </c>
    </row>
    <row r="130" spans="1:9">
      <c r="A130" s="133"/>
      <c r="B130" s="136"/>
      <c r="C130" s="62" t="s">
        <v>169</v>
      </c>
      <c r="D130" s="124" t="str">
        <f>Centro!D44</f>
        <v>Provável</v>
      </c>
      <c r="E130" s="124" t="str">
        <f>Centro!E44</f>
        <v>NA</v>
      </c>
      <c r="F130" s="124" t="str">
        <f>Centro!F44</f>
        <v>PDM Revisto - Alteração</v>
      </c>
      <c r="G130" s="124" t="str">
        <f>Centro!G44</f>
        <v>Aviso 8563/2019 de 22/08</v>
      </c>
      <c r="H130" s="165">
        <v>44025</v>
      </c>
      <c r="I130" s="153">
        <f>Centro!I44</f>
        <v>0</v>
      </c>
    </row>
    <row r="131" spans="1:9">
      <c r="A131" s="133"/>
      <c r="B131" s="136"/>
      <c r="C131" s="62" t="s">
        <v>146</v>
      </c>
      <c r="D131" s="124" t="str">
        <f>Centro!D45</f>
        <v>Provável</v>
      </c>
      <c r="E131" s="124" t="str">
        <f>Centro!E45</f>
        <v>A integrar</v>
      </c>
      <c r="F131" s="124" t="str">
        <f>Centro!F45</f>
        <v>Revisão - A delimitar a nova REN</v>
      </c>
      <c r="G131" s="124" t="str">
        <f>Centro!G45</f>
        <v>Despacho 2266/2015 de 05/03</v>
      </c>
      <c r="H131" s="165" t="s">
        <v>355</v>
      </c>
      <c r="I131" s="153" t="str">
        <f>Centro!I45</f>
        <v>POAAP ALBUFEIRA DA AGUIEIRA</v>
      </c>
    </row>
    <row r="132" spans="1:9">
      <c r="A132" s="133"/>
      <c r="B132" s="136"/>
      <c r="C132" s="62" t="s">
        <v>170</v>
      </c>
      <c r="D132" s="124" t="str">
        <f>Centro!D46</f>
        <v>Pouco provável</v>
      </c>
      <c r="E132" s="124" t="str">
        <f>Centro!E46</f>
        <v>NA</v>
      </c>
      <c r="F132" s="124" t="str">
        <f>Centro!F46</f>
        <v>Alteração - A CM vai deliberar o início do procedimento</v>
      </c>
      <c r="G132" s="124">
        <f>Centro!G46</f>
        <v>0</v>
      </c>
      <c r="H132" s="162"/>
      <c r="I132" s="153">
        <f>Centro!I46</f>
        <v>0</v>
      </c>
    </row>
    <row r="133" spans="1:9">
      <c r="A133" s="133"/>
      <c r="B133" s="136"/>
      <c r="C133" s="62" t="s">
        <v>171</v>
      </c>
      <c r="D133" s="124" t="str">
        <f>Centro!D47</f>
        <v>Provável</v>
      </c>
      <c r="E133" s="124" t="str">
        <f>Centro!E47</f>
        <v>NA</v>
      </c>
      <c r="F133" s="124" t="str">
        <f>Centro!F47</f>
        <v>PDM Revisto - Alteração</v>
      </c>
      <c r="G133" s="124" t="str">
        <f>Centro!G47</f>
        <v>Aviso 13733/2019 de 03/09</v>
      </c>
      <c r="H133" s="165">
        <v>43893</v>
      </c>
      <c r="I133" s="153">
        <f>Centro!I47</f>
        <v>0</v>
      </c>
    </row>
    <row r="134" spans="1:9">
      <c r="A134" s="133"/>
      <c r="B134" s="136"/>
      <c r="C134" s="62" t="s">
        <v>172</v>
      </c>
      <c r="D134" s="124" t="str">
        <f>Centro!D48</f>
        <v>Pouco provável</v>
      </c>
      <c r="E134" s="124" t="str">
        <f>Centro!E48</f>
        <v>NA</v>
      </c>
      <c r="F134" s="124" t="str">
        <f>Centro!F48</f>
        <v>Alteração - a CM ainda vai deliberar o início do procedimento</v>
      </c>
      <c r="G134" s="124">
        <f>Centro!G48</f>
        <v>0</v>
      </c>
      <c r="H134" s="162"/>
      <c r="I134" s="153">
        <f>Centro!I48</f>
        <v>0</v>
      </c>
    </row>
    <row r="135" spans="1:9">
      <c r="A135" s="133"/>
      <c r="B135" s="136"/>
      <c r="C135" s="62" t="s">
        <v>173</v>
      </c>
      <c r="D135" s="124" t="str">
        <f>Centro!D49</f>
        <v>Pouco provável</v>
      </c>
      <c r="E135" s="124" t="str">
        <f>Centro!E49</f>
        <v>A integrar</v>
      </c>
      <c r="F135" s="124" t="str">
        <f>Centro!F49</f>
        <v>Alteração - a CM ainda vai deliberar o início do procedimento</v>
      </c>
      <c r="G135" s="124">
        <f>Centro!G49</f>
        <v>0</v>
      </c>
      <c r="H135" s="162"/>
      <c r="I135" s="153" t="str">
        <f>Centro!I49</f>
        <v>POAAP ALBUFEIRA DA AGUIEIRA</v>
      </c>
    </row>
    <row r="136" spans="1:9" ht="36">
      <c r="A136" s="133"/>
      <c r="B136" s="136"/>
      <c r="C136" s="62" t="s">
        <v>174</v>
      </c>
      <c r="D136" s="124" t="str">
        <f>Centro!D50</f>
        <v>Pouco provável</v>
      </c>
      <c r="E136" s="124" t="str">
        <f>Centro!E50</f>
        <v>NA</v>
      </c>
      <c r="F136" s="124" t="str">
        <f>Centro!F50</f>
        <v>Revisão - A delimitar a nova REN</v>
      </c>
      <c r="G136" s="124" t="str">
        <f>Centro!G50</f>
        <v>Despacho 4898/2014 de 07/04 (CA)</v>
      </c>
      <c r="H136" s="165" t="s">
        <v>374</v>
      </c>
      <c r="I136" s="153">
        <f>Centro!I50</f>
        <v>0</v>
      </c>
    </row>
    <row r="137" spans="1:9">
      <c r="A137" s="133"/>
      <c r="B137" s="136"/>
      <c r="C137" s="62" t="s">
        <v>175</v>
      </c>
      <c r="D137" s="124" t="str">
        <f>Centro!D51</f>
        <v>Pouco provável</v>
      </c>
      <c r="E137" s="124" t="str">
        <f>Centro!E51</f>
        <v>NA</v>
      </c>
      <c r="F137" s="124" t="str">
        <f>Centro!F51</f>
        <v>Alteração - A CM vai deliberar o início do procedimento</v>
      </c>
      <c r="G137" s="124">
        <f>Centro!G51</f>
        <v>0</v>
      </c>
      <c r="H137" s="162"/>
      <c r="I137" s="153">
        <f>Centro!I51</f>
        <v>0</v>
      </c>
    </row>
    <row r="138" spans="1:9">
      <c r="A138" s="133"/>
      <c r="B138" s="136"/>
      <c r="C138" s="62" t="s">
        <v>176</v>
      </c>
      <c r="D138" s="124" t="str">
        <f>Centro!D52</f>
        <v>Pouco provável</v>
      </c>
      <c r="E138" s="124" t="str">
        <f>Centro!E52</f>
        <v>NA</v>
      </c>
      <c r="F138" s="124" t="str">
        <f>Centro!F52</f>
        <v>PDM Revisto - Revisão - A delimitar a nova REN</v>
      </c>
      <c r="G138" s="124" t="str">
        <f>Centro!G52</f>
        <v>Aviso 7945/2019 de 08/05</v>
      </c>
      <c r="H138" s="165">
        <v>44020</v>
      </c>
      <c r="I138" s="153" t="str">
        <f>Centro!I52</f>
        <v>POAAP ALBUFEIRA DA AGUIEIRA</v>
      </c>
    </row>
    <row r="139" spans="1:9">
      <c r="A139" s="133"/>
      <c r="B139" s="136"/>
      <c r="C139" s="62" t="s">
        <v>177</v>
      </c>
      <c r="D139" s="124" t="str">
        <f>Centro!D53</f>
        <v>Muito improvável</v>
      </c>
      <c r="E139" s="124" t="str">
        <f>Centro!E53</f>
        <v>NA</v>
      </c>
      <c r="F139" s="124" t="str">
        <f>Centro!F53</f>
        <v>Alteração - a CM ainda não deliberou o início do procedimento</v>
      </c>
      <c r="G139" s="124">
        <f>Centro!G53</f>
        <v>0</v>
      </c>
      <c r="H139" s="162"/>
      <c r="I139" s="153">
        <f>Centro!I53</f>
        <v>0</v>
      </c>
    </row>
    <row r="140" spans="1:9">
      <c r="A140" s="133"/>
      <c r="B140" s="136"/>
      <c r="C140" s="62" t="s">
        <v>349</v>
      </c>
      <c r="D140" s="124" t="str">
        <f>Centro!D54</f>
        <v>Provável</v>
      </c>
      <c r="E140" s="124" t="str">
        <f>Centro!E54</f>
        <v>NA</v>
      </c>
      <c r="F140" s="124" t="str">
        <f>Centro!F54</f>
        <v>PDM Revisto - Alteração - a CM ainda não deliberou</v>
      </c>
      <c r="G140" s="124" t="str">
        <f>Centro!G54</f>
        <v>Aviso 14954/2019 de 25/09</v>
      </c>
      <c r="H140" s="165">
        <v>43915</v>
      </c>
      <c r="I140" s="153">
        <f>Centro!I54</f>
        <v>0</v>
      </c>
    </row>
    <row r="141" spans="1:9">
      <c r="A141" s="133"/>
      <c r="B141" s="136"/>
      <c r="C141" s="62" t="s">
        <v>178</v>
      </c>
      <c r="D141" s="124" t="str">
        <f>Centro!D55</f>
        <v>Pouco provável</v>
      </c>
      <c r="E141" s="124" t="str">
        <f>Centro!E55</f>
        <v>NA</v>
      </c>
      <c r="F141" s="124" t="str">
        <f>Centro!F55</f>
        <v>Alteração - a CM ainda não deliberou</v>
      </c>
      <c r="G141" s="124">
        <f>Centro!G55</f>
        <v>0</v>
      </c>
      <c r="H141" s="162"/>
      <c r="I141" s="153">
        <f>Centro!I55</f>
        <v>0</v>
      </c>
    </row>
    <row r="142" spans="1:9" ht="30">
      <c r="A142" s="133"/>
      <c r="B142" s="136" t="s">
        <v>179</v>
      </c>
      <c r="C142" s="62" t="s">
        <v>180</v>
      </c>
      <c r="D142" s="124" t="str">
        <f>Centro!D56</f>
        <v>Provável</v>
      </c>
      <c r="E142" s="124" t="str">
        <f>Centro!E56</f>
        <v>NA</v>
      </c>
      <c r="F142" s="124" t="str">
        <f>Centro!F56</f>
        <v>Revisão -Tem REN aprovada - fase adiantada.
Em fase final de Revisão PDM</v>
      </c>
      <c r="G142" s="124" t="str">
        <f>Centro!G56</f>
        <v>Aviso 6727/2001 de 28/08</v>
      </c>
      <c r="H142" s="165" t="s">
        <v>355</v>
      </c>
      <c r="I142" s="153">
        <f>Centro!I56</f>
        <v>0</v>
      </c>
    </row>
    <row r="143" spans="1:9">
      <c r="A143" s="133"/>
      <c r="B143" s="136"/>
      <c r="C143" s="62" t="s">
        <v>356</v>
      </c>
      <c r="D143" s="124" t="str">
        <f>Centro!D57</f>
        <v>Provável</v>
      </c>
      <c r="E143" s="124" t="str">
        <f>Centro!E57</f>
        <v>A integrar</v>
      </c>
      <c r="F143" s="124" t="str">
        <f>Centro!F57</f>
        <v>Revisão - A delimitar a nova REN</v>
      </c>
      <c r="G143" s="124" t="str">
        <f>Centro!G57</f>
        <v>Aviso 2764/2009 de 28/08</v>
      </c>
      <c r="H143" s="165">
        <v>44025</v>
      </c>
      <c r="I143" s="153" t="str">
        <f>Centro!I57</f>
        <v>POAP PARQUE NATURAL DA SERRA DA ESTRELA</v>
      </c>
    </row>
    <row r="144" spans="1:9">
      <c r="A144" s="133"/>
      <c r="B144" s="136"/>
      <c r="C144" s="62" t="s">
        <v>360</v>
      </c>
      <c r="D144" s="124" t="str">
        <f>Centro!D58</f>
        <v>Provável</v>
      </c>
      <c r="E144" s="124" t="str">
        <f>Centro!E58</f>
        <v>A integrar</v>
      </c>
      <c r="F144" s="124" t="str">
        <f>Centro!F58</f>
        <v>Revisão - A delimitar a nova REN</v>
      </c>
      <c r="G144" s="124" t="str">
        <f>Centro!G58</f>
        <v>Aviso 12168/2015 de 21/10</v>
      </c>
      <c r="H144" s="165">
        <v>44012</v>
      </c>
      <c r="I144" s="153" t="str">
        <f>Centro!I58</f>
        <v>POAP PARQUE NATURAL DO DOURO INTERNACIONAL</v>
      </c>
    </row>
    <row r="145" spans="1:9">
      <c r="A145" s="133"/>
      <c r="B145" s="136"/>
      <c r="C145" s="62" t="s">
        <v>182</v>
      </c>
      <c r="D145" s="124" t="str">
        <f>Centro!D59</f>
        <v>Pouco provável</v>
      </c>
      <c r="E145" s="124" t="str">
        <f>Centro!E59</f>
        <v>NA</v>
      </c>
      <c r="F145" s="124" t="str">
        <f>Centro!F59</f>
        <v>PDM Revisto - Alteração - a CM vai deliberar início da Alteração -</v>
      </c>
      <c r="G145" s="124">
        <f>Centro!G59</f>
        <v>0</v>
      </c>
      <c r="H145" s="162"/>
      <c r="I145" s="153">
        <f>Centro!I59</f>
        <v>0</v>
      </c>
    </row>
    <row r="146" spans="1:9">
      <c r="A146" s="133"/>
      <c r="B146" s="136"/>
      <c r="C146" s="62" t="s">
        <v>183</v>
      </c>
      <c r="D146" s="124" t="str">
        <f>Centro!D60</f>
        <v>Muito improvável</v>
      </c>
      <c r="E146" s="124" t="str">
        <f>Centro!E60</f>
        <v>Integrado</v>
      </c>
      <c r="F146" s="124" t="str">
        <f>Centro!F60</f>
        <v>Revisão - Vão delimitar a nova REN</v>
      </c>
      <c r="G146" s="124" t="str">
        <f>Centro!G60</f>
        <v>Aviso 8663/2019 de 20/05</v>
      </c>
      <c r="H146" s="165">
        <v>44063</v>
      </c>
      <c r="I146" s="153" t="str">
        <f>Centro!I60</f>
        <v>POAAP ALBUFEIRAS DE SANTA ÁGUEDA E PISCO</v>
      </c>
    </row>
    <row r="147" spans="1:9" ht="30">
      <c r="A147" s="133"/>
      <c r="B147" s="136"/>
      <c r="C147" s="62" t="s">
        <v>184</v>
      </c>
      <c r="D147" s="124" t="str">
        <f>Centro!D61</f>
        <v>Muito improvável</v>
      </c>
      <c r="E147" s="124" t="str">
        <f>Centro!E61</f>
        <v>A integrar</v>
      </c>
      <c r="F147" s="124" t="str">
        <f>Centro!F61</f>
        <v>A CM aguarda a conclusão do REOT para iniciar o procedimento de Alteração</v>
      </c>
      <c r="G147" s="124">
        <f>Centro!G61</f>
        <v>0</v>
      </c>
      <c r="H147" s="162"/>
      <c r="I147" s="153" t="str">
        <f>Centro!I61</f>
        <v>POAP PARQUE NATURAL DA SERRA DA ESTRELA</v>
      </c>
    </row>
    <row r="148" spans="1:9">
      <c r="A148" s="133"/>
      <c r="B148" s="136"/>
      <c r="C148" s="62" t="s">
        <v>185</v>
      </c>
      <c r="D148" s="124" t="str">
        <f>Centro!D62</f>
        <v>Pouco provável</v>
      </c>
      <c r="E148" s="124" t="str">
        <f>Centro!E62</f>
        <v>A integrar</v>
      </c>
      <c r="F148" s="124" t="str">
        <f>Centro!F62</f>
        <v>Revisão - A delimitar a nova REN</v>
      </c>
      <c r="G148" s="124" t="str">
        <f>Centro!G62</f>
        <v>Aviso 14607/2019 de 19/09</v>
      </c>
      <c r="H148" s="166" t="s">
        <v>437</v>
      </c>
      <c r="I148" s="153" t="str">
        <f>Centro!I62</f>
        <v>POAP PARQUE NATURAL DA SERRA DA ESTRELA</v>
      </c>
    </row>
    <row r="149" spans="1:9">
      <c r="A149" s="133"/>
      <c r="B149" s="136"/>
      <c r="C149" s="62" t="s">
        <v>186</v>
      </c>
      <c r="D149" s="124" t="str">
        <f>Centro!D63</f>
        <v>Pouco provável</v>
      </c>
      <c r="E149" s="124" t="str">
        <f>Centro!E63</f>
        <v>A integrar</v>
      </c>
      <c r="F149" s="124" t="str">
        <f>Centro!F63</f>
        <v>PDM Revisto - Alteração - a CM vai deliberar o início da Alteração</v>
      </c>
      <c r="G149" s="124">
        <f>Centro!G63</f>
        <v>0</v>
      </c>
      <c r="H149" s="165"/>
      <c r="I149" s="153" t="str">
        <f>Centro!I63</f>
        <v>POAP PARQUE NATURAL DA SERRA DA ESTRELA</v>
      </c>
    </row>
    <row r="150" spans="1:9">
      <c r="A150" s="133"/>
      <c r="B150" s="136"/>
      <c r="C150" s="62" t="s">
        <v>187</v>
      </c>
      <c r="D150" s="124" t="str">
        <f>Centro!D64</f>
        <v>Provável</v>
      </c>
      <c r="E150" s="124" t="str">
        <f>Centro!E64</f>
        <v>NA</v>
      </c>
      <c r="F150" s="124" t="str">
        <f>Centro!F64</f>
        <v>Revisão - A delimitar a nova REN</v>
      </c>
      <c r="G150" s="124">
        <f>Centro!G64</f>
        <v>0</v>
      </c>
      <c r="H150" s="162"/>
      <c r="I150" s="153">
        <f>Centro!I64</f>
        <v>0</v>
      </c>
    </row>
    <row r="151" spans="1:9">
      <c r="A151" s="133"/>
      <c r="B151" s="136"/>
      <c r="C151" s="62" t="s">
        <v>188</v>
      </c>
      <c r="D151" s="124" t="str">
        <f>Centro!D65</f>
        <v>Muito improvável</v>
      </c>
      <c r="E151" s="124" t="str">
        <f>Centro!E65</f>
        <v>NA</v>
      </c>
      <c r="F151" s="124" t="str">
        <f>Centro!F65</f>
        <v>Revisão - Vão delimitar a nova REN</v>
      </c>
      <c r="G151" s="124" t="str">
        <f>Centro!G65</f>
        <v>Aviso 10524/2019 de 25/06</v>
      </c>
      <c r="H151" s="165">
        <v>44025</v>
      </c>
      <c r="I151" s="153">
        <f>Centro!I65</f>
        <v>0</v>
      </c>
    </row>
    <row r="152" spans="1:9" ht="45">
      <c r="A152" s="133"/>
      <c r="B152" s="136"/>
      <c r="C152" s="62" t="s">
        <v>189</v>
      </c>
      <c r="D152" s="124" t="str">
        <f>Centro!D66</f>
        <v>Integrado</v>
      </c>
      <c r="E152" s="124" t="str">
        <f>Centro!E66</f>
        <v>Integrado</v>
      </c>
      <c r="F152" s="124" t="str">
        <f>Centro!F66</f>
        <v>PDM de 3ª geração
CM vai deliberar início de Alteração (pontual, apenas as AED - S. Rústico) Aviso 9352/2018 de 10/7/2018</v>
      </c>
      <c r="G152" s="124">
        <f>Centro!G66</f>
        <v>0</v>
      </c>
      <c r="H152" s="162"/>
      <c r="I152" s="153" t="str">
        <f>Centro!I66</f>
        <v>POAP RESERVA NATURAL DA SERRA DA MALCATA e POAAP ALBUFEIRA DO SABUGAL</v>
      </c>
    </row>
    <row r="153" spans="1:9" ht="25.15" customHeight="1">
      <c r="A153" s="133"/>
      <c r="B153" s="136"/>
      <c r="C153" s="62" t="s">
        <v>190</v>
      </c>
      <c r="D153" s="124" t="str">
        <f>Centro!D67</f>
        <v>Provável</v>
      </c>
      <c r="E153" s="124" t="str">
        <f>Centro!E67</f>
        <v>A integrar</v>
      </c>
      <c r="F153" s="124" t="str">
        <f>Centro!F67</f>
        <v>PDM Revisto - Alteração</v>
      </c>
      <c r="G153" s="124" t="str">
        <f>Centro!G67</f>
        <v>Aviso 143433/2019 de 16/09</v>
      </c>
      <c r="H153" s="165" t="s">
        <v>339</v>
      </c>
      <c r="I153" s="153" t="str">
        <f>Centro!I67</f>
        <v>POAP PARQUE NATURAL DA SERRA DA ESTRELA</v>
      </c>
    </row>
    <row r="154" spans="1:9" ht="24">
      <c r="A154" s="133"/>
      <c r="B154" s="136"/>
      <c r="C154" s="62" t="s">
        <v>191</v>
      </c>
      <c r="D154" s="124" t="str">
        <f>Centro!D68</f>
        <v>Provável</v>
      </c>
      <c r="E154" s="124" t="str">
        <f>Centro!E68</f>
        <v>NA</v>
      </c>
      <c r="F154" s="124" t="str">
        <f>Centro!F68</f>
        <v>Revisão - A delimitar a nova REN</v>
      </c>
      <c r="G154" s="124" t="str">
        <f>Centro!G68</f>
        <v>Aviso 8195/2014, de 14/07</v>
      </c>
      <c r="H154" s="165" t="s">
        <v>440</v>
      </c>
      <c r="I154" s="153">
        <f>Centro!I68</f>
        <v>0</v>
      </c>
    </row>
    <row r="155" spans="1:9" ht="30">
      <c r="A155" s="133"/>
      <c r="B155" s="136" t="s">
        <v>192</v>
      </c>
      <c r="C155" s="62" t="s">
        <v>181</v>
      </c>
      <c r="D155" s="124" t="str">
        <f>Centro!D69</f>
        <v>Pouco provável</v>
      </c>
      <c r="E155" s="124" t="str">
        <f>Centro!E69</f>
        <v>NA</v>
      </c>
      <c r="F155" s="124" t="str">
        <f>Centro!F69</f>
        <v>Revisão - A delimitar a nova REN. A CM ainda não deliberou o início do procedimento</v>
      </c>
      <c r="G155" s="124">
        <f>Centro!G69</f>
        <v>0</v>
      </c>
      <c r="H155" s="165"/>
      <c r="I155" s="153">
        <f>Centro!I69</f>
        <v>0</v>
      </c>
    </row>
    <row r="156" spans="1:9" ht="30">
      <c r="A156" s="133"/>
      <c r="B156" s="136"/>
      <c r="C156" s="62" t="s">
        <v>193</v>
      </c>
      <c r="D156" s="124" t="str">
        <f>Centro!D70</f>
        <v>Muito improvável</v>
      </c>
      <c r="E156" s="124" t="str">
        <f>Centro!E70</f>
        <v>Integrado</v>
      </c>
      <c r="F156" s="124" t="str">
        <f>Centro!F70</f>
        <v>Revisão - Vão delimitar a nova REN</v>
      </c>
      <c r="G156" s="124" t="str">
        <f>Centro!G70</f>
        <v>Aviso 854/2014 de 14/07</v>
      </c>
      <c r="H156" s="165">
        <v>45302</v>
      </c>
      <c r="I156" s="153" t="str">
        <f>Centro!I70</f>
        <v>POAAP ALBUFEIRAS DE SANTA ÁGUEDA E PISCO e POAP
PARQUE NATURAL DO TEJO INTERNACIONAL</v>
      </c>
    </row>
    <row r="157" spans="1:9" ht="45">
      <c r="A157" s="133"/>
      <c r="B157" s="136"/>
      <c r="C157" s="62" t="s">
        <v>379</v>
      </c>
      <c r="D157" s="124" t="str">
        <f>Centro!D71</f>
        <v>Muito improvável</v>
      </c>
      <c r="E157" s="124" t="str">
        <f>Centro!E71</f>
        <v>A integrar</v>
      </c>
      <c r="F157" s="124" t="str">
        <f>Centro!F71</f>
        <v>Revisão - A CM ainda não contratualizou a elaboração da cartografia e vai dar prioridade á integração das normas dos PEOT</v>
      </c>
      <c r="G157" s="124">
        <f>Centro!G71</f>
        <v>0</v>
      </c>
      <c r="H157" s="165"/>
      <c r="I157" s="153" t="str">
        <f>Centro!I71</f>
        <v>POAAP ALBUFEIRA DA COVA DO VIRIATO e POAP PARQUE NATURAL DA SERRA DA ESTRELA</v>
      </c>
    </row>
    <row r="158" spans="1:9" ht="30">
      <c r="A158" s="133"/>
      <c r="B158" s="136"/>
      <c r="C158" s="62" t="s">
        <v>194</v>
      </c>
      <c r="D158" s="124" t="str">
        <f>Centro!D72</f>
        <v>Muito improvável</v>
      </c>
      <c r="E158" s="124" t="str">
        <f>Centro!E72</f>
        <v>A integrar</v>
      </c>
      <c r="F158" s="124" t="str">
        <f>Centro!F72</f>
        <v>Revisão - A CM ainda não contratualizou a elaboração da cartografia e vai dar início á Revisão do PDM</v>
      </c>
      <c r="G158" s="124">
        <f>Centro!G72</f>
        <v>0</v>
      </c>
      <c r="H158" s="162"/>
      <c r="I158" s="153" t="str">
        <f>Centro!I72</f>
        <v>POAAP ALBUFEIRA DE IDANHA e POAP PARQUE NATURAL DO TEJO INTERNACIONAL</v>
      </c>
    </row>
    <row r="159" spans="1:9" ht="30">
      <c r="A159" s="133"/>
      <c r="B159" s="136"/>
      <c r="C159" s="62" t="s">
        <v>195</v>
      </c>
      <c r="D159" s="124" t="str">
        <f>Centro!D73</f>
        <v>Pouco provável</v>
      </c>
      <c r="E159" s="124" t="str">
        <f>Centro!E73</f>
        <v>Integrado</v>
      </c>
      <c r="F159" s="124" t="str">
        <f>Centro!F73</f>
        <v>Revisão - A CM vai dar início á Revisão. Está a aguardar a conclusão do REOT</v>
      </c>
      <c r="G159" s="124">
        <f>Centro!G73</f>
        <v>0</v>
      </c>
      <c r="H159" s="162"/>
      <c r="I159" s="153" t="str">
        <f>Centro!I73</f>
        <v>POAAP ALBUFEIRAS DE CABRIL, BOUÇA E SANTA LUZIA</v>
      </c>
    </row>
    <row r="160" spans="1:9">
      <c r="A160" s="133"/>
      <c r="B160" s="136"/>
      <c r="C160" s="62" t="s">
        <v>196</v>
      </c>
      <c r="D160" s="124" t="str">
        <f>Centro!D74</f>
        <v>Integrado</v>
      </c>
      <c r="E160" s="124" t="str">
        <f>Centro!E74</f>
        <v>A integrar</v>
      </c>
      <c r="F160" s="124" t="str">
        <f>Centro!F74</f>
        <v>PDM de 3ª geração</v>
      </c>
      <c r="G160" s="124">
        <f>Centro!G74</f>
        <v>0</v>
      </c>
      <c r="H160" s="162"/>
      <c r="I160" s="153" t="str">
        <f>Centro!I74</f>
        <v>POAP RESERVA NATURAL DA SERRA DA MALCATA</v>
      </c>
    </row>
    <row r="161" spans="1:13" ht="30">
      <c r="A161" s="133"/>
      <c r="B161" s="136"/>
      <c r="C161" s="62" t="s">
        <v>197</v>
      </c>
      <c r="D161" s="124" t="str">
        <f>Centro!D75</f>
        <v>Pouco provável</v>
      </c>
      <c r="E161" s="124" t="str">
        <f>Centro!E75</f>
        <v>NA</v>
      </c>
      <c r="F161" s="124" t="str">
        <f>Centro!F75</f>
        <v>PDM revisto. A CM ainda não tomou decisão sobre qual o procedimento a adotar</v>
      </c>
      <c r="G161" s="124">
        <f>Centro!G75</f>
        <v>0</v>
      </c>
      <c r="H161" s="162"/>
      <c r="I161" s="153">
        <f>Centro!I75</f>
        <v>0</v>
      </c>
    </row>
    <row r="162" spans="1:13" ht="30">
      <c r="A162" s="133"/>
      <c r="B162" s="136"/>
      <c r="C162" s="62" t="s">
        <v>219</v>
      </c>
      <c r="D162" s="124" t="str">
        <f>Centro!D76</f>
        <v>Muito improvável</v>
      </c>
      <c r="E162" s="124" t="str">
        <f>Centro!E76</f>
        <v>A integrar</v>
      </c>
      <c r="F162" s="124" t="str">
        <f>Centro!F76</f>
        <v>A CM vai reiniciar a revisão e vão dar prioridade á integração das normas do PEOT</v>
      </c>
      <c r="G162" s="124" t="str">
        <f>Centro!G76</f>
        <v>Aviso 8328/2010 de 26-04-2010</v>
      </c>
      <c r="H162" s="162"/>
      <c r="I162" s="153" t="str">
        <f>Centro!I76</f>
        <v>POAAP ALBUFEIRAS DE CABRIL, BOUÇA E SANTA LUZIA e POAAP ALBUFEIRA DE CASTELO DO BODE</v>
      </c>
      <c r="J162" s="75"/>
    </row>
    <row r="163" spans="1:13" ht="41.45" customHeight="1">
      <c r="A163" s="133"/>
      <c r="B163" s="136"/>
      <c r="C163" s="62" t="s">
        <v>222</v>
      </c>
      <c r="D163" s="124" t="str">
        <f>Centro!D77</f>
        <v>Pouco provável</v>
      </c>
      <c r="E163" s="124" t="str">
        <f>Centro!E77</f>
        <v>A integrar</v>
      </c>
      <c r="F163" s="124" t="str">
        <f>Centro!F77</f>
        <v>Revisão - A delimitar a nova REN</v>
      </c>
      <c r="G163" s="124" t="str">
        <f>Centro!G77</f>
        <v>Deliberação 12800/2015 de 02/11 e Aviso 12800/2015 de 2/11</v>
      </c>
      <c r="H163" s="166" t="s">
        <v>366</v>
      </c>
      <c r="I163" s="153" t="str">
        <f>Centro!I77</f>
        <v>POAAP ALBUFEIRA DE CASTELO DO BODE</v>
      </c>
      <c r="J163" s="75"/>
      <c r="K163" s="75"/>
      <c r="L163" s="75"/>
    </row>
    <row r="164" spans="1:13" ht="15.75" thickBot="1">
      <c r="A164" s="134"/>
      <c r="B164" s="137"/>
      <c r="C164" s="85" t="s">
        <v>198</v>
      </c>
      <c r="D164" s="125" t="str">
        <f>Centro!D78</f>
        <v>Pouco provável</v>
      </c>
      <c r="E164" s="125" t="str">
        <f>Centro!E78</f>
        <v>A integrar</v>
      </c>
      <c r="F164" s="125" t="str">
        <f>Centro!F78</f>
        <v>Alteração - a CM vai dar início ao procedimento</v>
      </c>
      <c r="G164" s="125">
        <f>Centro!G78</f>
        <v>0</v>
      </c>
      <c r="H164" s="167"/>
      <c r="I164" s="154" t="str">
        <f>Centro!I78</f>
        <v>POAP PARQUE NATURAL DO TEJO INTERNACIONAL</v>
      </c>
      <c r="J164" s="75"/>
      <c r="K164" s="75"/>
      <c r="L164" s="75"/>
    </row>
    <row r="165" spans="1:13" ht="30">
      <c r="A165" s="132" t="s">
        <v>19</v>
      </c>
      <c r="B165" s="140" t="s">
        <v>16</v>
      </c>
      <c r="C165" s="84" t="s">
        <v>199</v>
      </c>
      <c r="D165" s="88" t="str">
        <f>LVT!D2</f>
        <v>Pouco provável</v>
      </c>
      <c r="E165" s="88">
        <f>LVT!E2</f>
        <v>0</v>
      </c>
      <c r="F165" s="88" t="str">
        <f>LVT!F2</f>
        <v>PDM com reunião CP marcada/realizada</v>
      </c>
      <c r="G165" s="88" t="str">
        <f>LVT!G2</f>
        <v>Aviso 1355/2002 de 22-02-2002</v>
      </c>
      <c r="H165" s="168"/>
      <c r="I165" s="155" t="str">
        <f>LVT!I2</f>
        <v>POAP PARQUE NATURAL DAS SERRAS DE AIRE E CANDEEIROS e POC ALCOBAÇA - CABO ESPICHEL</v>
      </c>
      <c r="J165" s="21"/>
      <c r="K165" s="75"/>
      <c r="L165" s="75"/>
    </row>
    <row r="166" spans="1:13">
      <c r="A166" s="133"/>
      <c r="B166" s="141"/>
      <c r="C166" s="62" t="s">
        <v>200</v>
      </c>
      <c r="D166" s="87" t="str">
        <f>LVT!D3</f>
        <v>Muito improvável</v>
      </c>
      <c r="E166" s="87" t="str">
        <f>LVT!E3</f>
        <v>NA</v>
      </c>
      <c r="F166" s="87" t="str">
        <f>LVT!F3</f>
        <v>Com procedimentos atrasados</v>
      </c>
      <c r="G166" s="87" t="str">
        <f>LVT!G3</f>
        <v>Aviso 6839/2000 de  08-09-2000</v>
      </c>
      <c r="H166" s="169"/>
      <c r="I166" s="156">
        <f>LVT!I3</f>
        <v>0</v>
      </c>
      <c r="J166" s="20"/>
      <c r="K166" s="21"/>
      <c r="L166" s="21"/>
      <c r="M166" s="21"/>
    </row>
    <row r="167" spans="1:13">
      <c r="A167" s="133"/>
      <c r="B167" s="141"/>
      <c r="C167" s="62" t="s">
        <v>201</v>
      </c>
      <c r="D167" s="87" t="str">
        <f>LVT!D4</f>
        <v>Muito improvável</v>
      </c>
      <c r="E167" s="87" t="str">
        <f>LVT!E4</f>
        <v>NA</v>
      </c>
      <c r="F167" s="87" t="str">
        <f>LVT!F4</f>
        <v>Com procedimentos atrasados</v>
      </c>
      <c r="G167" s="87" t="str">
        <f>LVT!G4</f>
        <v>Aviso 4057/2019 de 13/03/2019</v>
      </c>
      <c r="H167" s="162"/>
      <c r="I167" s="156">
        <f>LVT!I4</f>
        <v>0</v>
      </c>
      <c r="J167" s="20"/>
      <c r="K167" s="20"/>
      <c r="L167" s="20"/>
      <c r="M167" s="20"/>
    </row>
    <row r="168" spans="1:13">
      <c r="A168" s="133"/>
      <c r="B168" s="141"/>
      <c r="C168" s="62" t="s">
        <v>202</v>
      </c>
      <c r="D168" s="87" t="str">
        <f>LVT!D5</f>
        <v>Provável</v>
      </c>
      <c r="E168" s="87" t="str">
        <f>LVT!E5</f>
        <v>NA</v>
      </c>
      <c r="F168" s="87" t="str">
        <f>LVT!F5</f>
        <v>PDM com reunião CP marcada/realizada</v>
      </c>
      <c r="G168" s="87" t="str">
        <f>LVT!G5</f>
        <v>Aviso 6262/2002 de 17-07-2002</v>
      </c>
      <c r="H168" s="169"/>
      <c r="I168" s="156">
        <f>LVT!I5</f>
        <v>0</v>
      </c>
      <c r="J168" s="20"/>
      <c r="K168" s="20"/>
      <c r="L168" s="20"/>
      <c r="M168" s="20"/>
    </row>
    <row r="169" spans="1:13">
      <c r="A169" s="133"/>
      <c r="B169" s="141"/>
      <c r="C169" s="62" t="s">
        <v>203</v>
      </c>
      <c r="D169" s="87" t="str">
        <f>LVT!D6</f>
        <v>Provável</v>
      </c>
      <c r="E169" s="87" t="str">
        <f>LVT!E6</f>
        <v>NA</v>
      </c>
      <c r="F169" s="87" t="str">
        <f>LVT!F6</f>
        <v>PDM com reunião CP marcada/realizada</v>
      </c>
      <c r="G169" s="87" t="str">
        <f>LVT!G6</f>
        <v>Aviso 374/2001 de 12-01-2001</v>
      </c>
      <c r="H169" s="169"/>
      <c r="I169" s="156">
        <f>LVT!I6</f>
        <v>0</v>
      </c>
      <c r="J169" s="20"/>
      <c r="K169" s="20"/>
      <c r="L169" s="20"/>
      <c r="M169" s="20"/>
    </row>
    <row r="170" spans="1:13">
      <c r="A170" s="133"/>
      <c r="B170" s="141"/>
      <c r="C170" s="62" t="s">
        <v>204</v>
      </c>
      <c r="D170" s="87" t="str">
        <f>LVT!D7</f>
        <v>Pouco provável</v>
      </c>
      <c r="E170" s="87">
        <f>LVT!E7</f>
        <v>0</v>
      </c>
      <c r="F170" s="87" t="str">
        <f>LVT!F7</f>
        <v>Com procedimentos atrasados</v>
      </c>
      <c r="G170" s="87" t="str">
        <f>LVT!G7</f>
        <v>Aviso 16103C/2007 de 31-08-2007</v>
      </c>
      <c r="H170" s="169"/>
      <c r="I170" s="156" t="str">
        <f>LVT!I7</f>
        <v>POC ALCOBAÇA - CABO ESPICHEL</v>
      </c>
      <c r="J170" s="20"/>
      <c r="K170" s="20"/>
      <c r="L170" s="20"/>
      <c r="M170" s="20"/>
    </row>
    <row r="171" spans="1:13">
      <c r="A171" s="133"/>
      <c r="B171" s="141"/>
      <c r="C171" s="62" t="s">
        <v>205</v>
      </c>
      <c r="D171" s="87" t="str">
        <f>LVT!D8</f>
        <v>Integrado</v>
      </c>
      <c r="E171" s="87">
        <f>LVT!E8</f>
        <v>0</v>
      </c>
      <c r="F171" s="87" t="str">
        <f>LVT!F8</f>
        <v>Revisto após 2015</v>
      </c>
      <c r="G171" s="87">
        <f>LVT!G8</f>
        <v>0</v>
      </c>
      <c r="H171" s="162"/>
      <c r="I171" s="156" t="str">
        <f>LVT!I8</f>
        <v>POC ALCOBAÇA - CABO ESPICHEL</v>
      </c>
      <c r="J171" s="20"/>
      <c r="K171" s="20"/>
      <c r="L171" s="20"/>
      <c r="M171" s="20"/>
    </row>
    <row r="172" spans="1:13">
      <c r="A172" s="133"/>
      <c r="B172" s="141"/>
      <c r="C172" s="62" t="s">
        <v>206</v>
      </c>
      <c r="D172" s="87" t="str">
        <f>LVT!D9</f>
        <v>Pouco provável</v>
      </c>
      <c r="E172" s="87">
        <f>LVT!E9</f>
        <v>0</v>
      </c>
      <c r="F172" s="87" t="str">
        <f>LVT!F9</f>
        <v>Com procedimentos atrasados</v>
      </c>
      <c r="G172" s="87" t="str">
        <f>LVT!G9</f>
        <v>Aviso 4562/2017 de 27-04-2017</v>
      </c>
      <c r="H172" s="162"/>
      <c r="I172" s="156" t="str">
        <f>LVT!I9</f>
        <v>POC ALCOBAÇA - CABO ESPICHEL</v>
      </c>
      <c r="J172" s="20"/>
      <c r="K172" s="20"/>
      <c r="L172" s="20"/>
      <c r="M172" s="20"/>
    </row>
    <row r="173" spans="1:13">
      <c r="A173" s="133"/>
      <c r="B173" s="141"/>
      <c r="C173" s="62" t="s">
        <v>207</v>
      </c>
      <c r="D173" s="87" t="str">
        <f>LVT!D10</f>
        <v>Muito improvável</v>
      </c>
      <c r="E173" s="87">
        <f>LVT!E10</f>
        <v>0</v>
      </c>
      <c r="F173" s="87" t="str">
        <f>LVT!F10</f>
        <v>Com procedimentos atrasados</v>
      </c>
      <c r="G173" s="87" t="str">
        <f>LVT!G10</f>
        <v>Anúncio 47/2000 de 22-09-2000</v>
      </c>
      <c r="H173" s="162"/>
      <c r="I173" s="156" t="str">
        <f>LVT!I10</f>
        <v>POC ALCOBAÇA - CABO ESPICHEL</v>
      </c>
      <c r="J173" s="20"/>
      <c r="K173" s="20"/>
      <c r="L173" s="20"/>
      <c r="M173" s="20"/>
    </row>
    <row r="174" spans="1:13" ht="45">
      <c r="A174" s="133"/>
      <c r="B174" s="141"/>
      <c r="C174" s="62" t="s">
        <v>208</v>
      </c>
      <c r="D174" s="87" t="str">
        <f>LVT!D11</f>
        <v>Muito improvável</v>
      </c>
      <c r="E174" s="87">
        <f>LVT!E11</f>
        <v>0</v>
      </c>
      <c r="F174" s="87" t="str">
        <f>LVT!F11</f>
        <v>Com procedimentos atrasados</v>
      </c>
      <c r="G174" s="87" t="str">
        <f>LVT!G11</f>
        <v>Aviso 9005/2012 de 02-07- 2012</v>
      </c>
      <c r="H174" s="162"/>
      <c r="I174" s="156" t="str">
        <f>LVT!I11</f>
        <v>POC ALCOBAÇA - CABO ESPICHEL e POAP RESERVA NATURAL DAS BERLENGAS e POAAP ALBUFEIRA DE SÃO DOMINGOS</v>
      </c>
      <c r="J174" s="20"/>
      <c r="K174" s="20"/>
      <c r="L174" s="20"/>
      <c r="M174" s="20"/>
    </row>
    <row r="175" spans="1:13">
      <c r="A175" s="133"/>
      <c r="B175" s="141"/>
      <c r="C175" s="62" t="s">
        <v>209</v>
      </c>
      <c r="D175" s="87" t="str">
        <f>LVT!D12</f>
        <v>Pouco provável</v>
      </c>
      <c r="E175" s="87" t="str">
        <f>LVT!E12</f>
        <v>NA</v>
      </c>
      <c r="F175" s="87" t="str">
        <f>LVT!F12</f>
        <v>Com procedimentos atrasados</v>
      </c>
      <c r="G175" s="87">
        <f>LVT!G12</f>
        <v>0</v>
      </c>
      <c r="H175" s="162"/>
      <c r="I175" s="156">
        <f>LVT!I12</f>
        <v>0</v>
      </c>
      <c r="J175" s="20"/>
      <c r="K175" s="20"/>
      <c r="L175" s="20"/>
      <c r="M175" s="20"/>
    </row>
    <row r="176" spans="1:13" ht="24">
      <c r="A176" s="133"/>
      <c r="B176" s="141"/>
      <c r="C176" s="62" t="s">
        <v>210</v>
      </c>
      <c r="D176" s="87" t="str">
        <f>LVT!D13</f>
        <v>Pouco provável</v>
      </c>
      <c r="E176" s="87">
        <f>LVT!E13</f>
        <v>0</v>
      </c>
      <c r="F176" s="87" t="str">
        <f>LVT!F13</f>
        <v>Revisto em 2015. Está atualmente em revisão</v>
      </c>
      <c r="G176" s="87" t="str">
        <f>LVT!G13</f>
        <v>Aviso 18233/2018 de 07/12/2018</v>
      </c>
      <c r="H176" s="170" t="s">
        <v>536</v>
      </c>
      <c r="I176" s="156" t="str">
        <f>LVT!I13</f>
        <v>POC ALCOBAÇA - CABO ESPICHEL</v>
      </c>
      <c r="J176" s="20"/>
      <c r="K176" s="20"/>
      <c r="L176" s="20"/>
      <c r="M176" s="20"/>
    </row>
    <row r="177" spans="1:13">
      <c r="A177" s="133"/>
      <c r="B177" s="141" t="s">
        <v>17</v>
      </c>
      <c r="C177" s="62" t="s">
        <v>211</v>
      </c>
      <c r="D177" s="87" t="str">
        <f>LVT!D14</f>
        <v>Provável</v>
      </c>
      <c r="E177" s="87">
        <f>LVT!E14</f>
        <v>0</v>
      </c>
      <c r="F177" s="87" t="str">
        <f>LVT!F14</f>
        <v>PDM em concertação</v>
      </c>
      <c r="G177" s="87">
        <f>LVT!G14</f>
        <v>0</v>
      </c>
      <c r="H177" s="162"/>
      <c r="I177" s="156" t="str">
        <f>LVT!I14</f>
        <v>POAAP ALBUFEIRA DE CASTELO DO BODE</v>
      </c>
      <c r="J177" s="20"/>
      <c r="K177" s="20"/>
      <c r="L177" s="20"/>
      <c r="M177" s="20"/>
    </row>
    <row r="178" spans="1:13" ht="30">
      <c r="A178" s="133"/>
      <c r="B178" s="141"/>
      <c r="C178" s="62" t="s">
        <v>212</v>
      </c>
      <c r="D178" s="87" t="str">
        <f>LVT!D15</f>
        <v>Provável</v>
      </c>
      <c r="E178" s="87">
        <f>LVT!E15</f>
        <v>0</v>
      </c>
      <c r="F178" s="87" t="str">
        <f>LVT!F15</f>
        <v>PDM em concertação</v>
      </c>
      <c r="G178" s="87" t="str">
        <f>LVT!G15</f>
        <v>Aviso 4140/2003 de 02-06-2003</v>
      </c>
      <c r="H178" s="169"/>
      <c r="I178" s="156" t="str">
        <f>LVT!I15</f>
        <v>POAP PARQUE NATURAL DAS SERRAS DE AIRE E CANDEEIROS</v>
      </c>
      <c r="J178" s="20"/>
      <c r="K178" s="20"/>
      <c r="L178" s="20"/>
      <c r="M178" s="20"/>
    </row>
    <row r="179" spans="1:13">
      <c r="A179" s="133"/>
      <c r="B179" s="141"/>
      <c r="C179" s="62" t="s">
        <v>213</v>
      </c>
      <c r="D179" s="87" t="str">
        <f>LVT!D16</f>
        <v>Provável</v>
      </c>
      <c r="E179" s="87" t="str">
        <f>LVT!E16</f>
        <v>NA</v>
      </c>
      <c r="F179" s="87" t="str">
        <f>LVT!F16</f>
        <v>Deliberada a Alteração para adequação ás novas normas LBOT</v>
      </c>
      <c r="G179" s="87">
        <f>LVT!G16</f>
        <v>0</v>
      </c>
      <c r="H179" s="162"/>
      <c r="I179" s="156">
        <f>LVT!I16</f>
        <v>0</v>
      </c>
      <c r="J179" s="20"/>
      <c r="K179" s="20"/>
      <c r="L179" s="20"/>
      <c r="M179" s="20"/>
    </row>
    <row r="180" spans="1:13">
      <c r="A180" s="133"/>
      <c r="B180" s="141"/>
      <c r="C180" s="62" t="s">
        <v>214</v>
      </c>
      <c r="D180" s="87" t="str">
        <f>LVT!D17</f>
        <v>Provável</v>
      </c>
      <c r="E180" s="87" t="str">
        <f>LVT!E17</f>
        <v>NA</v>
      </c>
      <c r="F180" s="87" t="str">
        <f>LVT!F17</f>
        <v>PDM em concertação</v>
      </c>
      <c r="G180" s="87" t="str">
        <f>LVT!G17</f>
        <v>Aviso de 2001 em DR III Série</v>
      </c>
      <c r="H180" s="162"/>
      <c r="I180" s="156">
        <f>LVT!I17</f>
        <v>0</v>
      </c>
      <c r="J180" s="20"/>
      <c r="K180" s="20"/>
      <c r="L180" s="20"/>
      <c r="M180" s="20"/>
    </row>
    <row r="181" spans="1:13">
      <c r="A181" s="133"/>
      <c r="B181" s="141"/>
      <c r="C181" s="62" t="s">
        <v>215</v>
      </c>
      <c r="D181" s="87" t="str">
        <f>LVT!D18</f>
        <v>Provável</v>
      </c>
      <c r="E181" s="87">
        <f>LVT!E18</f>
        <v>0</v>
      </c>
      <c r="F181" s="87" t="str">
        <f>LVT!F18</f>
        <v>PDM em concertação</v>
      </c>
      <c r="G181" s="87" t="str">
        <f>LVT!G18</f>
        <v>Aviso 5347/2002 de 17-06-2002</v>
      </c>
      <c r="H181" s="162"/>
      <c r="I181" s="156" t="str">
        <f>LVT!I18</f>
        <v>POAAP ALBUFEIRA DE CASTELO DO BODE</v>
      </c>
      <c r="J181" s="20"/>
      <c r="K181" s="20"/>
      <c r="L181" s="20"/>
      <c r="M181" s="20"/>
    </row>
    <row r="182" spans="1:13">
      <c r="A182" s="133"/>
      <c r="B182" s="141"/>
      <c r="C182" s="62" t="s">
        <v>216</v>
      </c>
      <c r="D182" s="87" t="str">
        <f>LVT!D19</f>
        <v>Muito improvável</v>
      </c>
      <c r="E182" s="87" t="str">
        <f>LVT!E19</f>
        <v>NA</v>
      </c>
      <c r="F182" s="87" t="str">
        <f>LVT!F19</f>
        <v>Com procedimentos atrasados</v>
      </c>
      <c r="G182" s="87" t="str">
        <f>LVT!G19</f>
        <v>Aviso 10662/2002 de 27-12-2002</v>
      </c>
      <c r="H182" s="162"/>
      <c r="I182" s="156">
        <f>LVT!I19</f>
        <v>0</v>
      </c>
      <c r="J182" s="20"/>
      <c r="K182" s="20"/>
      <c r="L182" s="20"/>
      <c r="M182" s="20"/>
    </row>
    <row r="183" spans="1:13" ht="30">
      <c r="A183" s="133"/>
      <c r="B183" s="141"/>
      <c r="C183" s="62" t="s">
        <v>217</v>
      </c>
      <c r="D183" s="87" t="str">
        <f>LVT!D20</f>
        <v>Provável</v>
      </c>
      <c r="E183" s="87">
        <f>LVT!E20</f>
        <v>0</v>
      </c>
      <c r="F183" s="87" t="str">
        <f>LVT!F20</f>
        <v>PDM em inquérito público ou fase posterior</v>
      </c>
      <c r="G183" s="87" t="str">
        <f>LVT!G20</f>
        <v>Aviso 12579/2007 de  11-07-2007</v>
      </c>
      <c r="H183" s="162"/>
      <c r="I183" s="156" t="str">
        <f>LVT!I20</f>
        <v>POAP PARQUE NATURAL DAS SERRAS DE AIRE E CANDEEIROS</v>
      </c>
      <c r="J183" s="20"/>
      <c r="K183" s="20"/>
      <c r="L183" s="20"/>
      <c r="M183" s="20"/>
    </row>
    <row r="184" spans="1:13">
      <c r="A184" s="133"/>
      <c r="B184" s="141"/>
      <c r="C184" s="62" t="s">
        <v>218</v>
      </c>
      <c r="D184" s="87" t="str">
        <f>LVT!D21</f>
        <v>Muito improvável</v>
      </c>
      <c r="E184" s="87">
        <f>LVT!E21</f>
        <v>0</v>
      </c>
      <c r="F184" s="87" t="str">
        <f>LVT!F21</f>
        <v>Com procedimentos atrasados</v>
      </c>
      <c r="G184" s="87" t="str">
        <f>LVT!G21</f>
        <v>Aviso 7867/2003 de 15-10-2003</v>
      </c>
      <c r="H184" s="162"/>
      <c r="I184" s="156" t="str">
        <f>LVT!I21</f>
        <v>POAAP ALBUFEIRA DE CASTELO DO BODE</v>
      </c>
      <c r="J184" s="20"/>
      <c r="K184" s="20"/>
      <c r="L184" s="20"/>
      <c r="M184" s="20"/>
    </row>
    <row r="185" spans="1:13">
      <c r="A185" s="133"/>
      <c r="B185" s="141"/>
      <c r="C185" s="62" t="s">
        <v>220</v>
      </c>
      <c r="D185" s="87" t="str">
        <f>LVT!D22</f>
        <v>Provável</v>
      </c>
      <c r="E185" s="87">
        <f>LVT!E22</f>
        <v>0</v>
      </c>
      <c r="F185" s="87" t="str">
        <f>LVT!F22</f>
        <v>PDM em concertação</v>
      </c>
      <c r="G185" s="87">
        <f>LVT!G22</f>
        <v>0</v>
      </c>
      <c r="H185" s="162"/>
      <c r="I185" s="156" t="str">
        <f>LVT!I22</f>
        <v>POAAP ALBUFEIRA DE CASTELO DO BODE</v>
      </c>
      <c r="J185" s="20"/>
      <c r="K185" s="20"/>
      <c r="L185" s="20"/>
      <c r="M185" s="20"/>
    </row>
    <row r="186" spans="1:13" ht="45">
      <c r="A186" s="133"/>
      <c r="B186" s="141"/>
      <c r="C186" s="62" t="s">
        <v>221</v>
      </c>
      <c r="D186" s="87" t="str">
        <f>LVT!D23</f>
        <v>Muito improvável</v>
      </c>
      <c r="E186" s="87">
        <f>LVT!E23</f>
        <v>0</v>
      </c>
      <c r="F186" s="87" t="str">
        <f>LVT!F23</f>
        <v>Com procedimentos atrasados</v>
      </c>
      <c r="G186" s="87" t="str">
        <f>LVT!G23</f>
        <v>Aviso 4858/2002 de 31-05-2002</v>
      </c>
      <c r="H186" s="162"/>
      <c r="I186" s="156" t="str">
        <f>LVT!I23</f>
        <v>POAP PARQUE NATURAL DAS SERRAS DE AIRE E CANDEEIROS e POAP RESERVA NATURAL DO PAUL DE BOQUILOBO</v>
      </c>
      <c r="J186" s="20"/>
      <c r="K186" s="20"/>
      <c r="L186" s="20"/>
      <c r="M186" s="20"/>
    </row>
    <row r="187" spans="1:13">
      <c r="A187" s="133"/>
      <c r="B187" s="141"/>
      <c r="C187" s="62" t="s">
        <v>223</v>
      </c>
      <c r="D187" s="87" t="str">
        <f>LVT!D24</f>
        <v>Provável</v>
      </c>
      <c r="E187" s="87" t="str">
        <f>LVT!E24</f>
        <v>NA</v>
      </c>
      <c r="F187" s="87" t="str">
        <f>LVT!F24</f>
        <v>PDM em concertação</v>
      </c>
      <c r="G187" s="87" t="str">
        <f>LVT!G24</f>
        <v xml:space="preserve">Aviso 12650/2017 de 23 /10/2017 </v>
      </c>
      <c r="H187" s="171" t="s">
        <v>545</v>
      </c>
      <c r="I187" s="156">
        <f>LVT!I24</f>
        <v>0</v>
      </c>
      <c r="J187" s="20"/>
      <c r="K187" s="20"/>
      <c r="L187" s="20"/>
      <c r="M187" s="20"/>
    </row>
    <row r="188" spans="1:13">
      <c r="A188" s="133"/>
      <c r="B188" s="141" t="s">
        <v>224</v>
      </c>
      <c r="C188" s="62" t="s">
        <v>225</v>
      </c>
      <c r="D188" s="87" t="str">
        <f>LVT!D25</f>
        <v>Muito improvável</v>
      </c>
      <c r="E188" s="87">
        <f>LVT!E25</f>
        <v>0</v>
      </c>
      <c r="F188" s="87" t="str">
        <f>LVT!F25</f>
        <v>Com procedimentos atrasados</v>
      </c>
      <c r="G188" s="87" t="str">
        <f>LVT!G25</f>
        <v>Aviso 6839/2000 de 03-10-2002</v>
      </c>
      <c r="H188" s="162"/>
      <c r="I188" s="156" t="str">
        <f>LVT!I25</f>
        <v>POAP RESERVA NATURAL DO ESTUÁRIO DO TEJO</v>
      </c>
      <c r="J188" s="20"/>
      <c r="K188" s="20"/>
      <c r="L188" s="20"/>
      <c r="M188" s="20"/>
    </row>
    <row r="189" spans="1:13" ht="45">
      <c r="A189" s="133"/>
      <c r="B189" s="141"/>
      <c r="C189" s="62" t="s">
        <v>226</v>
      </c>
      <c r="D189" s="87" t="str">
        <f>LVT!D26</f>
        <v>Pouco provável</v>
      </c>
      <c r="E189" s="87">
        <f>LVT!E26</f>
        <v>0</v>
      </c>
      <c r="F189" s="87" t="str">
        <f>LVT!F26</f>
        <v>PDM com reunião CP prevista em 2019</v>
      </c>
      <c r="G189" s="87" t="str">
        <f>LVT!G26</f>
        <v>Edital 141/2009 de 04-02-2009</v>
      </c>
      <c r="H189" s="162"/>
      <c r="I189" s="156" t="str">
        <f>LVT!I26</f>
        <v>POC ALCOBAÇA - CABO ESPICHEL e POAP ÁREA DE PAISAGEM PROTEGIDA DA ARRIBA FÓSSIL DA COSTA DA CAPARICA</v>
      </c>
      <c r="J189" s="20"/>
      <c r="K189" s="20"/>
      <c r="L189" s="20"/>
      <c r="M189" s="20"/>
    </row>
    <row r="190" spans="1:13">
      <c r="A190" s="133"/>
      <c r="B190" s="141"/>
      <c r="C190" s="62" t="s">
        <v>227</v>
      </c>
      <c r="D190" s="87" t="str">
        <f>LVT!D27</f>
        <v>Pouco provável</v>
      </c>
      <c r="E190" s="87" t="str">
        <f>LVT!E27</f>
        <v>NA</v>
      </c>
      <c r="F190" s="87" t="str">
        <f>LVT!F27</f>
        <v>Com procedimentos atrasados</v>
      </c>
      <c r="G190" s="87" t="str">
        <f>LVT!G27</f>
        <v>Edital 456/2016 de 26-04-2016</v>
      </c>
      <c r="H190" s="162"/>
      <c r="I190" s="156">
        <f>LVT!I27</f>
        <v>0</v>
      </c>
      <c r="J190" s="20"/>
      <c r="K190" s="20"/>
      <c r="L190" s="20"/>
      <c r="M190" s="20"/>
    </row>
    <row r="191" spans="1:13">
      <c r="A191" s="133"/>
      <c r="B191" s="141"/>
      <c r="C191" s="62" t="s">
        <v>228</v>
      </c>
      <c r="D191" s="87" t="str">
        <f>LVT!D28</f>
        <v>Pouco provável</v>
      </c>
      <c r="E191" s="87" t="str">
        <f>LVT!E28</f>
        <v>NA</v>
      </c>
      <c r="F191" s="87" t="str">
        <f>LVT!F28</f>
        <v>PDM com reunião CP prevista em 2019</v>
      </c>
      <c r="G191" s="87" t="str">
        <f>LVT!G28</f>
        <v>Aviso 8110/2011 de 01-04-2011</v>
      </c>
      <c r="H191" s="171" t="s">
        <v>545</v>
      </c>
      <c r="I191" s="156">
        <f>LVT!I28</f>
        <v>0</v>
      </c>
      <c r="J191" s="20"/>
      <c r="K191" s="20"/>
      <c r="L191" s="20"/>
      <c r="M191" s="20"/>
    </row>
    <row r="192" spans="1:13" ht="30">
      <c r="A192" s="133"/>
      <c r="B192" s="141"/>
      <c r="C192" s="62" t="s">
        <v>229</v>
      </c>
      <c r="D192" s="87" t="str">
        <f>LVT!D29</f>
        <v>Provável</v>
      </c>
      <c r="E192" s="87">
        <f>LVT!E29</f>
        <v>0</v>
      </c>
      <c r="F192" s="87" t="str">
        <f>LVT!F29</f>
        <v>Revisto em 2015</v>
      </c>
      <c r="G192" s="87" t="str">
        <f>LVT!G29</f>
        <v>Aviso n.º 8641/2018 de 25/06/2018  -Alteração</v>
      </c>
      <c r="H192" s="162"/>
      <c r="I192" s="156" t="str">
        <f>LVT!I29</f>
        <v>POC ALCOBAÇA - CABO ESPICHEL e POAP PARQUE NATURAL DE SINTRA-CASCAIS</v>
      </c>
      <c r="J192" s="21"/>
      <c r="K192" s="20"/>
      <c r="L192" s="20"/>
      <c r="M192" s="20"/>
    </row>
    <row r="193" spans="1:13">
      <c r="A193" s="133"/>
      <c r="B193" s="141"/>
      <c r="C193" s="62" t="s">
        <v>230</v>
      </c>
      <c r="D193" s="87" t="str">
        <f>LVT!D30</f>
        <v>Provável</v>
      </c>
      <c r="E193" s="87" t="str">
        <f>LVT!E30</f>
        <v>NA</v>
      </c>
      <c r="F193" s="87" t="str">
        <f>LVT!F30</f>
        <v>Revisto antes de 2015</v>
      </c>
      <c r="G193" s="87">
        <f>LVT!G30</f>
        <v>0</v>
      </c>
      <c r="H193" s="162"/>
      <c r="I193" s="156">
        <f>LVT!I30</f>
        <v>0</v>
      </c>
      <c r="J193" s="21"/>
      <c r="K193" s="21"/>
      <c r="L193" s="21"/>
      <c r="M193" s="21"/>
    </row>
    <row r="194" spans="1:13" ht="24">
      <c r="A194" s="133"/>
      <c r="B194" s="141"/>
      <c r="C194" s="62" t="s">
        <v>231</v>
      </c>
      <c r="D194" s="87" t="str">
        <f>LVT!D31</f>
        <v>Provável</v>
      </c>
      <c r="E194" s="87" t="str">
        <f>LVT!E31</f>
        <v>NA</v>
      </c>
      <c r="F194" s="87" t="str">
        <f>LVT!F31</f>
        <v>Revisto em 2015</v>
      </c>
      <c r="G194" s="87" t="str">
        <f>LVT!G31</f>
        <v>Aviso 9381/2019 de 28-05-2019 Alteração</v>
      </c>
      <c r="H194" s="170" t="s">
        <v>552</v>
      </c>
      <c r="I194" s="156">
        <f>LVT!I31</f>
        <v>0</v>
      </c>
      <c r="J194" s="21"/>
      <c r="K194" s="21"/>
      <c r="L194" s="21"/>
      <c r="M194" s="21"/>
    </row>
    <row r="195" spans="1:13" ht="36">
      <c r="A195" s="133"/>
      <c r="B195" s="141"/>
      <c r="C195" s="62" t="s">
        <v>232</v>
      </c>
      <c r="D195" s="87" t="str">
        <f>LVT!D32</f>
        <v>Provável</v>
      </c>
      <c r="E195" s="87">
        <f>LVT!E32</f>
        <v>0</v>
      </c>
      <c r="F195" s="87" t="str">
        <f>LVT!F32</f>
        <v>Revisto em 2015</v>
      </c>
      <c r="G195" s="87" t="str">
        <f>LVT!G32</f>
        <v>Aviso 1193/2019 de 8-01-2019 Alteração</v>
      </c>
      <c r="H195" s="170" t="s">
        <v>554</v>
      </c>
      <c r="I195" s="156" t="str">
        <f>LVT!I32</f>
        <v>POC ALCOBAÇA - CABO ESPICHEL</v>
      </c>
      <c r="J195" s="21"/>
      <c r="K195" s="21"/>
      <c r="L195" s="21"/>
      <c r="M195" s="21"/>
    </row>
    <row r="196" spans="1:13">
      <c r="A196" s="133"/>
      <c r="B196" s="141"/>
      <c r="C196" s="62" t="s">
        <v>233</v>
      </c>
      <c r="D196" s="87" t="str">
        <f>LVT!D33</f>
        <v>Pouco provável</v>
      </c>
      <c r="E196" s="87" t="str">
        <f>LVT!E33</f>
        <v>NA</v>
      </c>
      <c r="F196" s="87" t="str">
        <f>LVT!F33</f>
        <v>Revisto antes de 2015</v>
      </c>
      <c r="G196" s="87">
        <f>LVT!G33</f>
        <v>0</v>
      </c>
      <c r="H196" s="162"/>
      <c r="I196" s="156">
        <f>LVT!I33</f>
        <v>0</v>
      </c>
      <c r="J196" s="21"/>
      <c r="K196" s="21"/>
      <c r="L196" s="21"/>
      <c r="M196" s="21"/>
    </row>
    <row r="197" spans="1:13">
      <c r="A197" s="133"/>
      <c r="B197" s="141"/>
      <c r="C197" s="62" t="s">
        <v>234</v>
      </c>
      <c r="D197" s="87" t="str">
        <f>LVT!D34</f>
        <v>Pouco provável</v>
      </c>
      <c r="E197" s="87" t="str">
        <f>LVT!E34</f>
        <v>NA</v>
      </c>
      <c r="F197" s="87" t="str">
        <f>LVT!F34</f>
        <v>Com procedimentos atrasados</v>
      </c>
      <c r="G197" s="87" t="str">
        <f>LVT!G34</f>
        <v>Edital 635/2004 de07-10-2004</v>
      </c>
      <c r="H197" s="162"/>
      <c r="I197" s="156">
        <f>LVT!I34</f>
        <v>0</v>
      </c>
      <c r="J197" s="21"/>
      <c r="K197" s="21"/>
      <c r="L197" s="21"/>
      <c r="M197" s="21"/>
    </row>
    <row r="198" spans="1:13">
      <c r="A198" s="133"/>
      <c r="B198" s="141"/>
      <c r="C198" s="62" t="s">
        <v>235</v>
      </c>
      <c r="D198" s="87" t="str">
        <f>LVT!D35</f>
        <v>Provável</v>
      </c>
      <c r="E198" s="87" t="str">
        <f>LVT!E35</f>
        <v>NA</v>
      </c>
      <c r="F198" s="87" t="str">
        <f>LVT!F35</f>
        <v>Revisto em 2015</v>
      </c>
      <c r="G198" s="87" t="str">
        <f>LVT!G35</f>
        <v xml:space="preserve">Aviso 18719/2019 de 21 -11-2019 </v>
      </c>
      <c r="H198" s="162"/>
      <c r="I198" s="156">
        <f>LVT!I35</f>
        <v>0</v>
      </c>
      <c r="J198" s="21"/>
      <c r="K198" s="21"/>
      <c r="L198" s="21"/>
      <c r="M198" s="21"/>
    </row>
    <row r="199" spans="1:13">
      <c r="A199" s="133"/>
      <c r="B199" s="141"/>
      <c r="C199" s="62" t="s">
        <v>236</v>
      </c>
      <c r="D199" s="87" t="str">
        <f>LVT!D36</f>
        <v>Provável</v>
      </c>
      <c r="E199" s="87" t="str">
        <f>LVT!E36</f>
        <v>NA</v>
      </c>
      <c r="F199" s="87" t="str">
        <f>LVT!F36</f>
        <v>Revisto em 2015</v>
      </c>
      <c r="G199" s="87" t="str">
        <f>LVT!G36</f>
        <v>Aviso n.º 4262/2019 de 14/03/2019</v>
      </c>
      <c r="H199" s="162"/>
      <c r="I199" s="156">
        <f>LVT!I36</f>
        <v>0</v>
      </c>
      <c r="J199" s="21"/>
      <c r="K199" s="21"/>
      <c r="L199" s="21"/>
      <c r="M199" s="21"/>
    </row>
    <row r="200" spans="1:13" ht="30">
      <c r="A200" s="133"/>
      <c r="B200" s="141"/>
      <c r="C200" s="62" t="s">
        <v>237</v>
      </c>
      <c r="D200" s="87" t="str">
        <f>LVT!D37</f>
        <v>Pouco provável</v>
      </c>
      <c r="E200" s="87">
        <f>LVT!E37</f>
        <v>0</v>
      </c>
      <c r="F200" s="87" t="str">
        <f>LVT!F37</f>
        <v>Com procedimentos atrasados</v>
      </c>
      <c r="G200" s="87" t="str">
        <f>LVT!G37</f>
        <v>Aviso 3935/2003 de 19-05-2003</v>
      </c>
      <c r="H200" s="162"/>
      <c r="I200" s="156" t="str">
        <f>LVT!I37</f>
        <v>POAP RESERVA NATURAL DO ESTUÁRIO DO SADO e POAP PARQUE NATURAL DA ARRÁBIDA</v>
      </c>
      <c r="J200" s="21"/>
      <c r="K200" s="21"/>
      <c r="L200" s="21"/>
      <c r="M200" s="21"/>
    </row>
    <row r="201" spans="1:13">
      <c r="A201" s="133"/>
      <c r="B201" s="141"/>
      <c r="C201" s="62" t="s">
        <v>238</v>
      </c>
      <c r="D201" s="87" t="str">
        <f>LVT!D38</f>
        <v>Provável</v>
      </c>
      <c r="E201" s="87" t="str">
        <f>LVT!E38</f>
        <v>NA</v>
      </c>
      <c r="F201" s="87" t="str">
        <f>LVT!F38</f>
        <v>Revisto em 2015</v>
      </c>
      <c r="G201" s="87" t="str">
        <f>LVT!G38</f>
        <v xml:space="preserve">Aviso 12635/2019 de 7 -08-2019 </v>
      </c>
      <c r="H201" s="162"/>
      <c r="I201" s="156">
        <f>LVT!I38</f>
        <v>0</v>
      </c>
      <c r="J201" s="21"/>
      <c r="K201" s="21"/>
      <c r="L201" s="21"/>
      <c r="M201" s="21"/>
    </row>
    <row r="202" spans="1:13" ht="45">
      <c r="A202" s="133"/>
      <c r="B202" s="141"/>
      <c r="C202" s="62" t="s">
        <v>239</v>
      </c>
      <c r="D202" s="87" t="str">
        <f>LVT!D39</f>
        <v>Pouco provável</v>
      </c>
      <c r="E202" s="87">
        <f>LVT!E39</f>
        <v>0</v>
      </c>
      <c r="F202" s="87" t="str">
        <f>LVT!F39</f>
        <v>PDM com reunião CP prevista em 2019</v>
      </c>
      <c r="G202" s="87" t="str">
        <f>LVT!G39</f>
        <v>Aviso 3873/AQ/2007 de 28-02-2007</v>
      </c>
      <c r="H202" s="162"/>
      <c r="I202" s="156" t="str">
        <f>LVT!I39</f>
        <v>POC ALCOBAÇA - CABO ESPICHEL e POAP ÁREA DE PAISAGEM PROTEGIDA DA ARRIBA FÓSSIL DA COSTA DA CAPARICA e POAP PARQUE NATURAL DA ARRÁBIDA</v>
      </c>
      <c r="J202" s="20"/>
      <c r="K202" s="21"/>
      <c r="L202" s="21"/>
      <c r="M202" s="21"/>
    </row>
    <row r="203" spans="1:13" ht="30">
      <c r="A203" s="133"/>
      <c r="B203" s="141"/>
      <c r="C203" s="62" t="s">
        <v>240</v>
      </c>
      <c r="D203" s="87" t="str">
        <f>LVT!D40</f>
        <v>Provável</v>
      </c>
      <c r="E203" s="87">
        <f>LVT!E40</f>
        <v>0</v>
      </c>
      <c r="F203" s="87" t="str">
        <f>LVT!F40</f>
        <v>PDM em concertação</v>
      </c>
      <c r="G203" s="87" t="str">
        <f>LVT!G40</f>
        <v>Aviso/ /2004</v>
      </c>
      <c r="H203" s="162"/>
      <c r="I203" s="156" t="str">
        <f>LVT!I40</f>
        <v>POAP RESERVA NATURAL DO ESTUÁRIO DO SADO e POAP PARQUE NATURAL DA ARRÁBIDA</v>
      </c>
      <c r="J203" s="20"/>
      <c r="K203" s="20"/>
      <c r="L203" s="20"/>
      <c r="M203" s="20"/>
    </row>
    <row r="204" spans="1:13" ht="30">
      <c r="A204" s="133"/>
      <c r="B204" s="141"/>
      <c r="C204" s="62" t="s">
        <v>241</v>
      </c>
      <c r="D204" s="87" t="str">
        <f>LVT!D41</f>
        <v>Provável</v>
      </c>
      <c r="E204" s="87">
        <f>LVT!E41</f>
        <v>0</v>
      </c>
      <c r="F204" s="87" t="str">
        <f>LVT!F41</f>
        <v>PDM em inquérito público ou fase posterior</v>
      </c>
      <c r="G204" s="87" t="str">
        <f>LVT!G41</f>
        <v>Aviso 16886/2012 de 18-12- 2012</v>
      </c>
      <c r="H204" s="162"/>
      <c r="I204" s="156" t="str">
        <f>LVT!I41</f>
        <v>POC ALCOBAÇA - CABO ESPICHEL e POAP PARQUE NATURAL DE SINTRA-CASCAIS</v>
      </c>
      <c r="J204" s="20"/>
      <c r="K204" s="20"/>
      <c r="L204" s="20"/>
      <c r="M204" s="20"/>
    </row>
    <row r="205" spans="1:13" ht="30">
      <c r="A205" s="133"/>
      <c r="B205" s="141"/>
      <c r="C205" s="62" t="s">
        <v>242</v>
      </c>
      <c r="D205" s="87" t="str">
        <f>LVT!D42</f>
        <v>Pouco provável</v>
      </c>
      <c r="E205" s="87">
        <f>LVT!E42</f>
        <v>0</v>
      </c>
      <c r="F205" s="87" t="str">
        <f>LVT!F42</f>
        <v>Revisto antes de 2015. Está atualmente em revisão</v>
      </c>
      <c r="G205" s="87" t="str">
        <f>LVT!G42</f>
        <v>Aviso (extrato) n.º 2926/2019 de 21-02-2019</v>
      </c>
      <c r="H205" s="171" t="s">
        <v>560</v>
      </c>
      <c r="I205" s="156" t="str">
        <f>LVT!I42</f>
        <v>POAP RESERVA NATURAL DO ESTUÁRIO DO TEJO</v>
      </c>
      <c r="J205" s="20"/>
      <c r="K205" s="20"/>
      <c r="L205" s="20"/>
      <c r="M205" s="20"/>
    </row>
    <row r="206" spans="1:13">
      <c r="A206" s="133"/>
      <c r="B206" s="141" t="s">
        <v>18</v>
      </c>
      <c r="C206" s="62" t="s">
        <v>243</v>
      </c>
      <c r="D206" s="87" t="str">
        <f>LVT!D43</f>
        <v>Muito improvável</v>
      </c>
      <c r="E206" s="87" t="str">
        <f>LVT!E43</f>
        <v>NA</v>
      </c>
      <c r="F206" s="87" t="str">
        <f>LVT!F43</f>
        <v>Com procedimentos atrasados</v>
      </c>
      <c r="G206" s="87" t="str">
        <f>LVT!G43</f>
        <v>Aviso 4441/2006 de 12-10-2006</v>
      </c>
      <c r="H206" s="162"/>
      <c r="I206" s="156">
        <f>LVT!I43</f>
        <v>0</v>
      </c>
      <c r="J206" s="20"/>
      <c r="K206" s="20"/>
      <c r="L206" s="20"/>
      <c r="M206" s="20"/>
    </row>
    <row r="207" spans="1:13">
      <c r="A207" s="133"/>
      <c r="B207" s="141"/>
      <c r="C207" s="62" t="s">
        <v>244</v>
      </c>
      <c r="D207" s="87" t="str">
        <f>LVT!D44</f>
        <v>Muito improvável</v>
      </c>
      <c r="E207" s="87" t="str">
        <f>LVT!E44</f>
        <v>NA</v>
      </c>
      <c r="F207" s="87" t="str">
        <f>LVT!F44</f>
        <v>Com procedimentos atrasados</v>
      </c>
      <c r="G207" s="87" t="str">
        <f>LVT!G44</f>
        <v>Aviso 2110/2002 de 14-03-2002</v>
      </c>
      <c r="H207" s="162"/>
      <c r="I207" s="156">
        <f>LVT!I44</f>
        <v>0</v>
      </c>
      <c r="J207" s="20"/>
      <c r="K207" s="20"/>
      <c r="L207" s="20"/>
      <c r="M207" s="20"/>
    </row>
    <row r="208" spans="1:13">
      <c r="A208" s="133"/>
      <c r="B208" s="141"/>
      <c r="C208" s="62" t="s">
        <v>245</v>
      </c>
      <c r="D208" s="87" t="str">
        <f>LVT!D45</f>
        <v>Muito improvável</v>
      </c>
      <c r="E208" s="87" t="str">
        <f>LVT!E45</f>
        <v>NA</v>
      </c>
      <c r="F208" s="87" t="str">
        <f>LVT!F45</f>
        <v>Com procedimentos atrasados</v>
      </c>
      <c r="G208" s="87" t="str">
        <f>LVT!G45</f>
        <v>Aviso 6006/2001 de 30-07-2001</v>
      </c>
      <c r="H208" s="162"/>
      <c r="I208" s="156">
        <f>LVT!I45</f>
        <v>0</v>
      </c>
      <c r="J208" s="20"/>
      <c r="K208" s="20"/>
      <c r="L208" s="20"/>
      <c r="M208" s="20"/>
    </row>
    <row r="209" spans="1:13">
      <c r="A209" s="133"/>
      <c r="B209" s="141"/>
      <c r="C209" s="62" t="s">
        <v>246</v>
      </c>
      <c r="D209" s="87" t="str">
        <f>LVT!D46</f>
        <v>Pouco provável</v>
      </c>
      <c r="E209" s="87">
        <f>LVT!E46</f>
        <v>0</v>
      </c>
      <c r="F209" s="87" t="str">
        <f>LVT!F46</f>
        <v>Revisto em 2015</v>
      </c>
      <c r="G209" s="87" t="str">
        <f>LVT!G46</f>
        <v>Aviso 8615/2001 de 06-11-2001</v>
      </c>
      <c r="H209" s="162"/>
      <c r="I209" s="156" t="str">
        <f>LVT!I46</f>
        <v>POAP RESERVA NATURAL DO ESTUÁRIO DO TEJO</v>
      </c>
      <c r="J209" s="20"/>
      <c r="K209" s="20"/>
      <c r="L209" s="20"/>
      <c r="M209" s="20"/>
    </row>
    <row r="210" spans="1:13">
      <c r="A210" s="133"/>
      <c r="B210" s="141"/>
      <c r="C210" s="62" t="s">
        <v>411</v>
      </c>
      <c r="D210" s="87" t="str">
        <f>LVT!D47</f>
        <v>Provável</v>
      </c>
      <c r="E210" s="87" t="str">
        <f>LVT!E47</f>
        <v>NA</v>
      </c>
      <c r="F210" s="87" t="str">
        <f>LVT!F47</f>
        <v>PDM em concertação</v>
      </c>
      <c r="G210" s="87" t="str">
        <f>LVT!G47</f>
        <v>Aviso 6457/2001 de 08-09-2001</v>
      </c>
      <c r="H210" s="162"/>
      <c r="I210" s="156">
        <f>LVT!I47</f>
        <v>0</v>
      </c>
      <c r="J210" s="20"/>
      <c r="K210" s="20"/>
      <c r="L210" s="20"/>
      <c r="M210" s="20"/>
    </row>
    <row r="211" spans="1:13">
      <c r="A211" s="133"/>
      <c r="B211" s="141"/>
      <c r="C211" s="62" t="s">
        <v>247</v>
      </c>
      <c r="D211" s="87" t="str">
        <f>LVT!D48</f>
        <v>Pouco provável</v>
      </c>
      <c r="E211" s="87" t="str">
        <f>LVT!E48</f>
        <v>NA</v>
      </c>
      <c r="F211" s="87" t="str">
        <f>LVT!F48</f>
        <v>PDM com reunião CP marcada/realizada</v>
      </c>
      <c r="G211" s="87">
        <f>LVT!G48</f>
        <v>0</v>
      </c>
      <c r="H211" s="162"/>
      <c r="I211" s="156">
        <f>LVT!I48</f>
        <v>0</v>
      </c>
      <c r="J211" s="20"/>
      <c r="K211" s="20"/>
      <c r="L211" s="20"/>
      <c r="M211" s="20"/>
    </row>
    <row r="212" spans="1:13">
      <c r="A212" s="133"/>
      <c r="B212" s="141"/>
      <c r="C212" s="62" t="s">
        <v>248</v>
      </c>
      <c r="D212" s="87" t="str">
        <f>LVT!D49</f>
        <v>Muito improvável</v>
      </c>
      <c r="E212" s="87" t="str">
        <f>LVT!E49</f>
        <v>NA</v>
      </c>
      <c r="F212" s="87" t="str">
        <f>LVT!F49</f>
        <v>Com procedimentos atrasados</v>
      </c>
      <c r="G212" s="87" t="str">
        <f>LVT!G49</f>
        <v>Aviso 4329/2018  de 03-04-2018</v>
      </c>
      <c r="H212" s="171" t="s">
        <v>545</v>
      </c>
      <c r="I212" s="156">
        <f>LVT!I49</f>
        <v>0</v>
      </c>
      <c r="J212" s="20"/>
      <c r="K212" s="20"/>
      <c r="L212" s="20"/>
      <c r="M212" s="20"/>
    </row>
    <row r="213" spans="1:13">
      <c r="A213" s="133"/>
      <c r="B213" s="141"/>
      <c r="C213" s="62" t="s">
        <v>249</v>
      </c>
      <c r="D213" s="87" t="str">
        <f>LVT!D50</f>
        <v>Muito improvável</v>
      </c>
      <c r="E213" s="87">
        <f>LVT!E50</f>
        <v>0</v>
      </c>
      <c r="F213" s="87" t="str">
        <f>LVT!F50</f>
        <v>Com procedimentos atrasados</v>
      </c>
      <c r="G213" s="87" t="str">
        <f>LVT!G50</f>
        <v>Aviso 8208/2010 de 23-04-2010</v>
      </c>
      <c r="H213" s="162"/>
      <c r="I213" s="156" t="str">
        <f>LVT!I50</f>
        <v>POAP RESERVA NATURAL DO PAUL DE BOQUILOBO</v>
      </c>
      <c r="J213" s="20"/>
      <c r="K213" s="20"/>
      <c r="L213" s="20"/>
      <c r="M213" s="20"/>
    </row>
    <row r="214" spans="1:13" ht="30">
      <c r="A214" s="133"/>
      <c r="B214" s="141"/>
      <c r="C214" s="62" t="s">
        <v>250</v>
      </c>
      <c r="D214" s="87" t="str">
        <f>LVT!D51</f>
        <v>Provável</v>
      </c>
      <c r="E214" s="87">
        <f>LVT!E51</f>
        <v>0</v>
      </c>
      <c r="F214" s="87" t="str">
        <f>LVT!F51</f>
        <v>PDM com reunião CP marcada/realizada</v>
      </c>
      <c r="G214" s="87" t="str">
        <f>LVT!G51</f>
        <v>Aviso 6905/2005 de 12-10-2005</v>
      </c>
      <c r="H214" s="162"/>
      <c r="I214" s="156" t="str">
        <f>LVT!I51</f>
        <v>POAP PARQUE NATURAL DAS SERRAS DE AIRE E CANDEEIROS</v>
      </c>
      <c r="J214" s="20"/>
      <c r="K214" s="20"/>
      <c r="L214" s="20"/>
      <c r="M214" s="20"/>
    </row>
    <row r="215" spans="1:13">
      <c r="A215" s="133"/>
      <c r="B215" s="141"/>
      <c r="C215" s="62" t="s">
        <v>251</v>
      </c>
      <c r="D215" s="87" t="str">
        <f>LVT!D52</f>
        <v>Muito improvável</v>
      </c>
      <c r="E215" s="87">
        <f>LVT!E52</f>
        <v>0</v>
      </c>
      <c r="F215" s="87" t="str">
        <f>LVT!F52</f>
        <v>Com procedimentos atrasados</v>
      </c>
      <c r="G215" s="87" t="str">
        <f>LVT!G52</f>
        <v>Edital 584/2005  de 28-10-2005</v>
      </c>
      <c r="H215" s="162"/>
      <c r="I215" s="156" t="str">
        <f>LVT!I52</f>
        <v>POAAP ALBUFEIRA DE MAGOS</v>
      </c>
      <c r="J215" s="20"/>
      <c r="K215" s="20"/>
      <c r="L215" s="20"/>
      <c r="M215" s="20"/>
    </row>
    <row r="216" spans="1:13" ht="30.75" thickBot="1">
      <c r="A216" s="134"/>
      <c r="B216" s="142"/>
      <c r="C216" s="85" t="s">
        <v>252</v>
      </c>
      <c r="D216" s="89" t="str">
        <f>LVT!D53</f>
        <v>Provável</v>
      </c>
      <c r="E216" s="89">
        <f>LVT!E53</f>
        <v>0</v>
      </c>
      <c r="F216" s="89" t="str">
        <f>LVT!F53</f>
        <v>PDM em concertação</v>
      </c>
      <c r="G216" s="89" t="str">
        <f>LVT!G53</f>
        <v>Aviso 7990/2002 de 05-09-2002</v>
      </c>
      <c r="H216" s="167"/>
      <c r="I216" s="157" t="str">
        <f>LVT!I53</f>
        <v>POAP PARQUE NATURAL DAS SERRAS DE AIRE E CANDEEIROS</v>
      </c>
      <c r="J216" s="20"/>
      <c r="K216" s="20"/>
      <c r="L216" s="20"/>
      <c r="M216" s="20"/>
    </row>
    <row r="217" spans="1:13" ht="45">
      <c r="A217" s="132" t="s">
        <v>253</v>
      </c>
      <c r="B217" s="135" t="s">
        <v>11</v>
      </c>
      <c r="C217" s="84" t="s">
        <v>327</v>
      </c>
      <c r="D217" s="98" t="str">
        <f>Alentejo!D2</f>
        <v>Integrado</v>
      </c>
      <c r="E217" s="98" t="str">
        <f>Alentejo!E2</f>
        <v>Integrado</v>
      </c>
      <c r="F217" s="98">
        <f>Alentejo!F2</f>
        <v>0</v>
      </c>
      <c r="G217" s="98">
        <f>Alentejo!G2</f>
        <v>0</v>
      </c>
      <c r="H217" s="159"/>
      <c r="I217" s="150" t="str">
        <f>Alentejo!I2</f>
        <v>POAAP ALBUFEIRA DE VALE DE GAIO e POAAP ALBUFEIRA DO PEGO DO ALTAR e POAP RESERVA NATURAL DO ESTUÁRIO DO SADO</v>
      </c>
      <c r="J217" s="75"/>
      <c r="K217" s="20"/>
      <c r="L217" s="20"/>
      <c r="M217" s="20"/>
    </row>
    <row r="218" spans="1:13" ht="30">
      <c r="A218" s="133"/>
      <c r="B218" s="136"/>
      <c r="C218" s="62" t="s">
        <v>254</v>
      </c>
      <c r="D218" s="124" t="str">
        <f>Alentejo!D3</f>
        <v>Integrado</v>
      </c>
      <c r="E218" s="124" t="str">
        <f>Alentejo!E3</f>
        <v>Integrado</v>
      </c>
      <c r="F218" s="124" t="str">
        <f>Alentejo!F3</f>
        <v>Aviso 15049/2017 de 14/12/2017</v>
      </c>
      <c r="G218" s="124">
        <f>Alentejo!G3</f>
        <v>0</v>
      </c>
      <c r="H218" s="160"/>
      <c r="I218" s="153" t="str">
        <f>Alentejo!I3</f>
        <v>POAP RESERVA NATURAL DO ESTUÁRIO DO SADO e POC ESPICHEL - ODECEIXE e POOC SADO-SINES</v>
      </c>
      <c r="J218" s="75"/>
      <c r="K218" s="75"/>
      <c r="L218" s="75"/>
    </row>
    <row r="219" spans="1:13" ht="45">
      <c r="A219" s="133"/>
      <c r="B219" s="136"/>
      <c r="C219" s="62" t="s">
        <v>255</v>
      </c>
      <c r="D219" s="124" t="str">
        <f>Alentejo!D4</f>
        <v>Pouco provável</v>
      </c>
      <c r="E219" s="124" t="str">
        <f>Alentejo!E4</f>
        <v>A integrar</v>
      </c>
      <c r="F219" s="124" t="str">
        <f>Alentejo!F4</f>
        <v>Decidida a alteração/revisão - Transposição do PEOT não iniciada</v>
      </c>
      <c r="G219" s="124" t="str">
        <f>Alentejo!G4</f>
        <v>Aviso 10199/2015</v>
      </c>
      <c r="H219" s="160"/>
      <c r="I219" s="153" t="str">
        <f>Alentejo!I4</f>
        <v>POAAP ALBUFEIRA DE SANTA CLARA e POAP PARQUE NATURAL DO SUDOESTE ALENTEJANO E COSTA VICENTINA e POOC SINES-BURGAU</v>
      </c>
      <c r="J219" s="77"/>
      <c r="K219" s="75"/>
      <c r="L219" s="75"/>
    </row>
    <row r="220" spans="1:13" ht="45">
      <c r="A220" s="133"/>
      <c r="B220" s="136"/>
      <c r="C220" s="62" t="s">
        <v>256</v>
      </c>
      <c r="D220" s="124" t="str">
        <f>Alentejo!D5</f>
        <v>Muito improvável</v>
      </c>
      <c r="E220" s="124">
        <f>Alentejo!E5</f>
        <v>0</v>
      </c>
      <c r="F220" s="124" t="str">
        <f>Alentejo!F5</f>
        <v>Procedimentos de incorporação das normas LBOT e PEOT não iniciados</v>
      </c>
      <c r="G220" s="124">
        <f>Alentejo!G5</f>
        <v>0</v>
      </c>
      <c r="H220" s="160"/>
      <c r="I220" s="153" t="str">
        <f>Alentejo!I5</f>
        <v>POOC SADO-SINES e POAAP ALBUFEIRA DE CAMPILHAS e POAAP ALBUFEIRA DE FONTE SERNE e POAP RESERVA NATURAL DAS LAGOAS DE SANTO ANDRÉ E DA SANCHA</v>
      </c>
      <c r="J220" s="77"/>
      <c r="K220" s="77"/>
      <c r="L220" s="77"/>
    </row>
    <row r="221" spans="1:13" ht="60">
      <c r="A221" s="133"/>
      <c r="B221" s="136"/>
      <c r="C221" s="62" t="s">
        <v>257</v>
      </c>
      <c r="D221" s="124" t="str">
        <f>Alentejo!D6</f>
        <v>Pouco provável</v>
      </c>
      <c r="E221" s="124" t="str">
        <f>Alentejo!E6</f>
        <v>A integrar</v>
      </c>
      <c r="F221" s="124" t="str">
        <f>Alentejo!F6</f>
        <v>Decidida a alteração/revisão - Transposição do PEOT não iniciada</v>
      </c>
      <c r="G221" s="124" t="str">
        <f>Alentejo!G6</f>
        <v>Aviso n.º 19958/2007 de 16/10/2007</v>
      </c>
      <c r="H221" s="160"/>
      <c r="I221" s="153" t="str">
        <f>Alentejo!I6</f>
        <v>POOC SADO-SINES e POAP PARQUE NATURAL DO SUDOESTE ALENTEJANO E COSTA VICENTINA e POOC SINES-BURGAU e POAP RESERVA NATURAL DAS LAGOAS DE SANTO ANDRÉ E DA SANCHA</v>
      </c>
      <c r="J221" s="77"/>
      <c r="K221" s="77"/>
      <c r="L221" s="77"/>
    </row>
    <row r="222" spans="1:13" ht="36" customHeight="1">
      <c r="A222" s="133"/>
      <c r="B222" s="136" t="s">
        <v>12</v>
      </c>
      <c r="C222" s="62" t="s">
        <v>258</v>
      </c>
      <c r="D222" s="124" t="str">
        <f>Alentejo!D7</f>
        <v>Muito improvável</v>
      </c>
      <c r="E222" s="124" t="str">
        <f>Alentejo!E7</f>
        <v>Integrado</v>
      </c>
      <c r="F222" s="124" t="str">
        <f>Alentejo!F7</f>
        <v>Procedimento de incorporação das normas LBOT não iniciado</v>
      </c>
      <c r="G222" s="124">
        <f>Alentejo!G7</f>
        <v>0</v>
      </c>
      <c r="H222" s="160"/>
      <c r="I222" s="153" t="str">
        <f>Alentejo!I7</f>
        <v>POAAP ALBUFEIRA DE MARANHÃO</v>
      </c>
      <c r="J222" s="77"/>
      <c r="K222" s="77"/>
      <c r="L222" s="77"/>
    </row>
    <row r="223" spans="1:13" ht="24.75" customHeight="1">
      <c r="A223" s="133"/>
      <c r="B223" s="136"/>
      <c r="C223" s="62" t="s">
        <v>259</v>
      </c>
      <c r="D223" s="124" t="str">
        <f>Alentejo!D8</f>
        <v>Provável</v>
      </c>
      <c r="E223" s="124" t="str">
        <f>Alentejo!E8</f>
        <v>A integrar</v>
      </c>
      <c r="F223" s="124" t="str">
        <f>Alentejo!F8</f>
        <v>Transposição do PEOT e normas LBOT em curso</v>
      </c>
      <c r="G223" s="124" t="str">
        <f>Alentejo!G8</f>
        <v>Aviso n.º 9470/2016</v>
      </c>
      <c r="H223" s="160"/>
      <c r="I223" s="153" t="str">
        <f>Alentejo!I8</f>
        <v>POAAP ALBUFEIRA DO CAIA e POAP PARQUE NATURAL DA SERRA DE SÃO MAMEDE</v>
      </c>
      <c r="J223" s="77"/>
      <c r="K223" s="77"/>
      <c r="L223" s="77"/>
    </row>
    <row r="224" spans="1:13" ht="29.25" customHeight="1">
      <c r="A224" s="133"/>
      <c r="B224" s="136"/>
      <c r="C224" s="62" t="s">
        <v>315</v>
      </c>
      <c r="D224" s="124" t="str">
        <f>Alentejo!D9</f>
        <v>Muito improvável</v>
      </c>
      <c r="E224" s="124" t="str">
        <f>Alentejo!E9</f>
        <v>Integrado</v>
      </c>
      <c r="F224" s="124" t="str">
        <f>Alentejo!F9</f>
        <v>Procedimento de incorporação das normas LBOT não iniciado</v>
      </c>
      <c r="G224" s="124">
        <f>Alentejo!G9</f>
        <v>0</v>
      </c>
      <c r="H224" s="160"/>
      <c r="I224" s="153" t="str">
        <f>Alentejo!I9</f>
        <v>POAAP ALBUFEIRA DE MARANHÃO e POAAP ALBUFEIRA DE MONTARGIL</v>
      </c>
      <c r="J224" s="77"/>
      <c r="K224" s="77"/>
      <c r="L224" s="77"/>
    </row>
    <row r="225" spans="1:12" ht="25.5" customHeight="1">
      <c r="A225" s="133"/>
      <c r="B225" s="136"/>
      <c r="C225" s="62" t="s">
        <v>260</v>
      </c>
      <c r="D225" s="124" t="str">
        <f>Alentejo!D10</f>
        <v>Integrado</v>
      </c>
      <c r="E225" s="124" t="str">
        <f>Alentejo!E10</f>
        <v>Integrado</v>
      </c>
      <c r="F225" s="124" t="str">
        <f>Alentejo!F10</f>
        <v>Aviso 14265/2016 de 16/11/2016</v>
      </c>
      <c r="G225" s="124">
        <f>Alentejo!G10</f>
        <v>0</v>
      </c>
      <c r="H225" s="160"/>
      <c r="I225" s="153" t="str">
        <f>Alentejo!I10</f>
        <v>POAAP ALBUFEIRA DO CAIA</v>
      </c>
      <c r="J225" s="77"/>
      <c r="K225" s="77"/>
      <c r="L225" s="77"/>
    </row>
    <row r="226" spans="1:12" ht="29.25" customHeight="1">
      <c r="A226" s="133"/>
      <c r="B226" s="136"/>
      <c r="C226" s="62" t="s">
        <v>271</v>
      </c>
      <c r="D226" s="124" t="str">
        <f>Alentejo!D11</f>
        <v>Muito improvável</v>
      </c>
      <c r="E226" s="124" t="str">
        <f>Alentejo!E11</f>
        <v>Integrado</v>
      </c>
      <c r="F226" s="124" t="str">
        <f>Alentejo!F11</f>
        <v>Procedimento de incorporação das normas LBOT não iniciado</v>
      </c>
      <c r="G226" s="124">
        <f>Alentejo!G11</f>
        <v>0</v>
      </c>
      <c r="H226" s="160"/>
      <c r="I226" s="153" t="str">
        <f>Alentejo!I11</f>
        <v>POAP PARQUE NATURAL DA SERRA DE SÃO MAMEDE e POAAP ALBUFEIRA DE PÓVOA E MEADAS</v>
      </c>
      <c r="J226" s="77"/>
      <c r="K226" s="77"/>
      <c r="L226" s="77"/>
    </row>
    <row r="227" spans="1:12" ht="34.5" customHeight="1">
      <c r="A227" s="133"/>
      <c r="B227" s="136"/>
      <c r="C227" s="62" t="s">
        <v>261</v>
      </c>
      <c r="D227" s="124" t="str">
        <f>Alentejo!D12</f>
        <v>Muito improvável</v>
      </c>
      <c r="E227" s="124" t="str">
        <f>Alentejo!E12</f>
        <v>NA</v>
      </c>
      <c r="F227" s="124" t="str">
        <f>Alentejo!F12</f>
        <v>Procedimento de incorporação das normas LBOT não iniciado</v>
      </c>
      <c r="G227" s="124">
        <f>Alentejo!G12</f>
        <v>0</v>
      </c>
      <c r="H227" s="160"/>
      <c r="I227" s="153">
        <f>Alentejo!I12</f>
        <v>0</v>
      </c>
      <c r="J227" s="77"/>
      <c r="K227" s="77"/>
      <c r="L227" s="77"/>
    </row>
    <row r="228" spans="1:12" ht="30">
      <c r="A228" s="133"/>
      <c r="B228" s="136"/>
      <c r="C228" s="62" t="s">
        <v>262</v>
      </c>
      <c r="D228" s="124" t="str">
        <f>Alentejo!D13</f>
        <v>Pouco provável</v>
      </c>
      <c r="E228" s="124" t="str">
        <f>Alentejo!E13</f>
        <v>A integrar</v>
      </c>
      <c r="F228" s="124" t="str">
        <f>Alentejo!F13</f>
        <v>Procedimento de incorporação das normas LBOT e PEOT não iniciados</v>
      </c>
      <c r="G228" s="124" t="str">
        <f>Alentejo!G13</f>
        <v>Aviso 16159/2019 de 10/10/2019</v>
      </c>
      <c r="H228" s="160"/>
      <c r="I228" s="153" t="str">
        <f>Alentejo!I13</f>
        <v>POAAP ALBUFEIRAS DO ALQUEVA E PEDRÓGÃO e POAAP ALBUFEIRA DO CAIA</v>
      </c>
      <c r="J228" s="77"/>
      <c r="K228" s="77"/>
      <c r="L228" s="77"/>
    </row>
    <row r="229" spans="1:12" ht="32.25" customHeight="1">
      <c r="A229" s="133"/>
      <c r="B229" s="136"/>
      <c r="C229" s="62" t="s">
        <v>263</v>
      </c>
      <c r="D229" s="124" t="str">
        <f>Alentejo!D14</f>
        <v>Muito improvável</v>
      </c>
      <c r="E229" s="124" t="str">
        <f>Alentejo!E14</f>
        <v>NA</v>
      </c>
      <c r="F229" s="124" t="str">
        <f>Alentejo!F14</f>
        <v>Procedimento de incorporação das normas LBOT não iniciado</v>
      </c>
      <c r="G229" s="124">
        <f>Alentejo!G14</f>
        <v>0</v>
      </c>
      <c r="H229" s="160"/>
      <c r="I229" s="153">
        <f>Alentejo!I14</f>
        <v>0</v>
      </c>
      <c r="J229" s="77"/>
      <c r="K229" s="77"/>
      <c r="L229" s="77"/>
    </row>
    <row r="230" spans="1:12" ht="32.25" customHeight="1">
      <c r="A230" s="133"/>
      <c r="B230" s="136"/>
      <c r="C230" s="62" t="s">
        <v>264</v>
      </c>
      <c r="D230" s="124" t="str">
        <f>Alentejo!D15</f>
        <v>Muito improvável</v>
      </c>
      <c r="E230" s="124" t="str">
        <f>Alentejo!E15</f>
        <v>NA</v>
      </c>
      <c r="F230" s="124" t="str">
        <f>Alentejo!F15</f>
        <v>Procedimento de incorporação das normas LBOT não iniciado</v>
      </c>
      <c r="G230" s="124">
        <f>Alentejo!G15</f>
        <v>0</v>
      </c>
      <c r="H230" s="160"/>
      <c r="I230" s="153">
        <f>Alentejo!I15</f>
        <v>0</v>
      </c>
      <c r="J230" s="77"/>
      <c r="K230" s="77"/>
      <c r="L230" s="77"/>
    </row>
    <row r="231" spans="1:12" ht="27.75" customHeight="1">
      <c r="A231" s="133"/>
      <c r="B231" s="136"/>
      <c r="C231" s="62" t="s">
        <v>265</v>
      </c>
      <c r="D231" s="124" t="str">
        <f>Alentejo!D16</f>
        <v>Integrado</v>
      </c>
      <c r="E231" s="124" t="str">
        <f>Alentejo!E16</f>
        <v>Integrado</v>
      </c>
      <c r="F231" s="124" t="str">
        <f>Alentejo!F16</f>
        <v>RCM 47/2018 de 30/4/2018</v>
      </c>
      <c r="G231" s="124">
        <f>Alentejo!G16</f>
        <v>0</v>
      </c>
      <c r="H231" s="160"/>
      <c r="I231" s="153" t="str">
        <f>Alentejo!I16</f>
        <v>POAP PARQUE NATURAL DA SERRA DE SÃO MAMEDE e POAAP ALBUFEIRA DA APARTADURA</v>
      </c>
      <c r="J231" s="77"/>
      <c r="K231" s="77"/>
      <c r="L231" s="77"/>
    </row>
    <row r="232" spans="1:12" ht="36.75" customHeight="1">
      <c r="A232" s="133"/>
      <c r="B232" s="136"/>
      <c r="C232" s="62" t="s">
        <v>266</v>
      </c>
      <c r="D232" s="124" t="str">
        <f>Alentejo!D17</f>
        <v>Muito improvável</v>
      </c>
      <c r="E232" s="124" t="str">
        <f>Alentejo!E17</f>
        <v>NA</v>
      </c>
      <c r="F232" s="124" t="str">
        <f>Alentejo!F17</f>
        <v>Procedimento de incorporação das normas LBOT não iniciado</v>
      </c>
      <c r="G232" s="124">
        <f>Alentejo!G17</f>
        <v>0</v>
      </c>
      <c r="H232" s="160"/>
      <c r="I232" s="153">
        <f>Alentejo!I17</f>
        <v>0</v>
      </c>
      <c r="J232" s="77"/>
      <c r="K232" s="77"/>
      <c r="L232" s="77"/>
    </row>
    <row r="233" spans="1:12">
      <c r="A233" s="133"/>
      <c r="B233" s="136"/>
      <c r="C233" s="62" t="s">
        <v>267</v>
      </c>
      <c r="D233" s="124" t="str">
        <f>Alentejo!D18</f>
        <v>Integrado</v>
      </c>
      <c r="E233" s="124" t="str">
        <f>Alentejo!E18</f>
        <v>NA</v>
      </c>
      <c r="F233" s="124">
        <f>Alentejo!F18</f>
        <v>0</v>
      </c>
      <c r="G233" s="124">
        <f>Alentejo!G18</f>
        <v>0</v>
      </c>
      <c r="H233" s="160"/>
      <c r="I233" s="153">
        <f>Alentejo!I18</f>
        <v>0</v>
      </c>
      <c r="J233" s="77"/>
      <c r="K233" s="77"/>
      <c r="L233" s="77"/>
    </row>
    <row r="234" spans="1:12" ht="30.75" customHeight="1">
      <c r="A234" s="133"/>
      <c r="B234" s="136"/>
      <c r="C234" s="62" t="s">
        <v>268</v>
      </c>
      <c r="D234" s="124" t="str">
        <f>Alentejo!D19</f>
        <v>Pouco provável</v>
      </c>
      <c r="E234" s="124" t="str">
        <f>Alentejo!E19</f>
        <v>Integrado</v>
      </c>
      <c r="F234" s="124" t="str">
        <f>Alentejo!F19</f>
        <v>Decidida a alteração/revisão</v>
      </c>
      <c r="G234" s="124" t="str">
        <f>Alentejo!G19</f>
        <v>Edital 362/2018 de 05/04/2018</v>
      </c>
      <c r="H234" s="160"/>
      <c r="I234" s="153" t="str">
        <f>Alentejo!I19</f>
        <v>POAAP ALBUFEIRA DE MONTARGIL</v>
      </c>
      <c r="J234" s="77"/>
      <c r="K234" s="77"/>
      <c r="L234" s="77"/>
    </row>
    <row r="235" spans="1:12" ht="22.5" customHeight="1">
      <c r="A235" s="133"/>
      <c r="B235" s="136"/>
      <c r="C235" s="62" t="s">
        <v>269</v>
      </c>
      <c r="D235" s="124" t="str">
        <f>Alentejo!D20</f>
        <v>Muito improvável</v>
      </c>
      <c r="E235" s="124" t="str">
        <f>Alentejo!E20</f>
        <v>Integrado</v>
      </c>
      <c r="F235" s="124" t="str">
        <f>Alentejo!F20</f>
        <v>Procedimento de incorporação das normas LBOT não iniciado</v>
      </c>
      <c r="G235" s="124">
        <f>Alentejo!G20</f>
        <v>0</v>
      </c>
      <c r="H235" s="160"/>
      <c r="I235" s="153" t="str">
        <f>Alentejo!I20</f>
        <v>POAP PARQUE NATURAL DA SERRA DE SÃO MAMEDE</v>
      </c>
      <c r="J235" s="77"/>
      <c r="K235" s="77"/>
      <c r="L235" s="77"/>
    </row>
    <row r="236" spans="1:12" ht="24.75" customHeight="1">
      <c r="A236" s="133"/>
      <c r="B236" s="136"/>
      <c r="C236" s="62" t="s">
        <v>270</v>
      </c>
      <c r="D236" s="124" t="str">
        <f>Alentejo!D21</f>
        <v>Muito improvável</v>
      </c>
      <c r="E236" s="124" t="str">
        <f>Alentejo!E21</f>
        <v>NA</v>
      </c>
      <c r="F236" s="124" t="str">
        <f>Alentejo!F21</f>
        <v>Procedimento de incorporação das normas LBOT não iniciado</v>
      </c>
      <c r="G236" s="124">
        <f>Alentejo!G21</f>
        <v>0</v>
      </c>
      <c r="H236" s="160"/>
      <c r="I236" s="153">
        <f>Alentejo!I21</f>
        <v>0</v>
      </c>
      <c r="J236" s="77"/>
      <c r="K236" s="77"/>
      <c r="L236" s="77"/>
    </row>
    <row r="237" spans="1:12">
      <c r="A237" s="133"/>
      <c r="B237" s="136" t="s">
        <v>13</v>
      </c>
      <c r="C237" s="62" t="s">
        <v>272</v>
      </c>
      <c r="D237" s="124" t="str">
        <f>Alentejo!D22</f>
        <v>Integrado</v>
      </c>
      <c r="E237" s="124" t="str">
        <f>Alentejo!E22</f>
        <v>Integrado</v>
      </c>
      <c r="F237" s="124">
        <f>Alentejo!F22</f>
        <v>0</v>
      </c>
      <c r="G237" s="124">
        <f>Alentejo!G22</f>
        <v>0</v>
      </c>
      <c r="H237" s="160"/>
      <c r="I237" s="153" t="str">
        <f>Alentejo!I22</f>
        <v>POAAP ALBUFEIRAS DO ALQUEVA E PEDRÓGÃO</v>
      </c>
      <c r="J237" s="77"/>
      <c r="K237" s="77"/>
      <c r="L237" s="77"/>
    </row>
    <row r="238" spans="1:12">
      <c r="A238" s="133"/>
      <c r="B238" s="136"/>
      <c r="C238" s="62" t="s">
        <v>273</v>
      </c>
      <c r="D238" s="124" t="str">
        <f>Alentejo!D23</f>
        <v>Pouco provável</v>
      </c>
      <c r="E238" s="124" t="str">
        <f>Alentejo!E23</f>
        <v>Integrado</v>
      </c>
      <c r="F238" s="124" t="str">
        <f>Alentejo!F23</f>
        <v>Dicidida a alteração/revisão</v>
      </c>
      <c r="G238" s="124" t="str">
        <f>Alentejo!G23</f>
        <v>Declaração 5/2018 30/01/2018</v>
      </c>
      <c r="H238" s="160"/>
      <c r="I238" s="153" t="str">
        <f>Alentejo!I23</f>
        <v>POAAP ALBUFEIRA DO DIVOR</v>
      </c>
      <c r="J238" s="77"/>
      <c r="K238" s="77"/>
      <c r="L238" s="77"/>
    </row>
    <row r="239" spans="1:12">
      <c r="A239" s="133"/>
      <c r="B239" s="136"/>
      <c r="C239" s="62" t="s">
        <v>274</v>
      </c>
      <c r="D239" s="124" t="str">
        <f>Alentejo!D24</f>
        <v>Muito improvável</v>
      </c>
      <c r="E239" s="124" t="str">
        <f>Alentejo!E24</f>
        <v>NA</v>
      </c>
      <c r="F239" s="124" t="str">
        <f>Alentejo!F24</f>
        <v>Dicidida a alteração/revisão</v>
      </c>
      <c r="G239" s="124">
        <f>Alentejo!G24</f>
        <v>0</v>
      </c>
      <c r="H239" s="160"/>
      <c r="I239" s="153">
        <f>Alentejo!I24</f>
        <v>0</v>
      </c>
      <c r="J239" s="77"/>
      <c r="K239" s="77"/>
      <c r="L239" s="77"/>
    </row>
    <row r="240" spans="1:12">
      <c r="A240" s="133"/>
      <c r="B240" s="136"/>
      <c r="C240" s="62" t="s">
        <v>275</v>
      </c>
      <c r="D240" s="124" t="str">
        <f>Alentejo!D25</f>
        <v>Integrado</v>
      </c>
      <c r="E240" s="124" t="str">
        <f>Alentejo!E25</f>
        <v>NA</v>
      </c>
      <c r="F240" s="124">
        <f>Alentejo!F25</f>
        <v>0</v>
      </c>
      <c r="G240" s="124">
        <f>Alentejo!G25</f>
        <v>0</v>
      </c>
      <c r="H240" s="160"/>
      <c r="I240" s="153">
        <f>Alentejo!I25</f>
        <v>0</v>
      </c>
      <c r="J240" s="77"/>
      <c r="K240" s="77"/>
      <c r="L240" s="77"/>
    </row>
    <row r="241" spans="1:12" ht="45">
      <c r="A241" s="133"/>
      <c r="B241" s="136"/>
      <c r="C241" s="62" t="s">
        <v>276</v>
      </c>
      <c r="D241" s="124" t="str">
        <f>Alentejo!D26</f>
        <v>Muito improvável</v>
      </c>
      <c r="E241" s="124" t="str">
        <f>Alentejo!E26</f>
        <v>Integrado</v>
      </c>
      <c r="F241" s="124" t="str">
        <f>Alentejo!F26</f>
        <v>Procedimento de incorporação das normas LBOT não iniciado</v>
      </c>
      <c r="G241" s="124">
        <f>Alentejo!G26</f>
        <v>0</v>
      </c>
      <c r="H241" s="160"/>
      <c r="I241" s="153" t="str">
        <f>Alentejo!I26</f>
        <v>POAAP ALBUFEIRAS DO ALQUEVA E PEDRÓGÃO e POAAP ALBUFEIRA DO DIVOR e POAAP ALBUFEIRA DO MONTE NOVO</v>
      </c>
      <c r="J241" s="77"/>
      <c r="K241" s="77"/>
      <c r="L241" s="77"/>
    </row>
    <row r="242" spans="1:12" ht="53.25" customHeight="1">
      <c r="A242" s="133"/>
      <c r="B242" s="136"/>
      <c r="C242" s="62" t="s">
        <v>277</v>
      </c>
      <c r="D242" s="124" t="str">
        <f>Alentejo!D27</f>
        <v>Pouco provável</v>
      </c>
      <c r="E242" s="124" t="str">
        <f>Alentejo!E27</f>
        <v>Integrado</v>
      </c>
      <c r="F242" s="124" t="str">
        <f>Alentejo!F27</f>
        <v>Decidida a alteração/revisão</v>
      </c>
      <c r="G242" s="124" t="str">
        <f>Alentejo!G27</f>
        <v>Aviso 14226/2015 e Aviso (extrato) 12975/2018 de 10/09/2018 (prorrogação 3 anos)</v>
      </c>
      <c r="H242" s="160"/>
      <c r="I242" s="153" t="str">
        <f>Alentejo!I27</f>
        <v>POAAP ALBUFEIRA DO PEGO DO ALTAR</v>
      </c>
      <c r="J242" s="77"/>
      <c r="K242" s="77"/>
      <c r="L242" s="77"/>
    </row>
    <row r="243" spans="1:12" ht="27" customHeight="1">
      <c r="A243" s="133"/>
      <c r="B243" s="136"/>
      <c r="C243" s="62" t="s">
        <v>278</v>
      </c>
      <c r="D243" s="124" t="str">
        <f>Alentejo!D28</f>
        <v>Provável</v>
      </c>
      <c r="E243" s="124" t="str">
        <f>Alentejo!E28</f>
        <v>Provável</v>
      </c>
      <c r="F243" s="124" t="str">
        <f>Alentejo!F28</f>
        <v>Transposição do PEOT em curso</v>
      </c>
      <c r="G243" s="124" t="str">
        <f>Alentejo!G28</f>
        <v>Edital 213/2018 de 22/02/2018</v>
      </c>
      <c r="H243" s="160"/>
      <c r="I243" s="153" t="str">
        <f>Alentejo!I28</f>
        <v>POAAP ALBUFEIRA DO GAMEIRO</v>
      </c>
      <c r="J243" s="77"/>
      <c r="K243" s="77"/>
      <c r="L243" s="77"/>
    </row>
    <row r="244" spans="1:12" ht="30">
      <c r="A244" s="133"/>
      <c r="B244" s="136"/>
      <c r="C244" s="62" t="s">
        <v>279</v>
      </c>
      <c r="D244" s="124" t="str">
        <f>Alentejo!D29</f>
        <v>Muito improvável</v>
      </c>
      <c r="E244" s="124" t="str">
        <f>Alentejo!E29</f>
        <v>A integrar</v>
      </c>
      <c r="F244" s="124" t="str">
        <f>Alentejo!F29</f>
        <v>Procedimento de incorporação das normas LBOT e PEOT não iniciados</v>
      </c>
      <c r="G244" s="124">
        <f>Alentejo!G29</f>
        <v>0</v>
      </c>
      <c r="H244" s="160"/>
      <c r="I244" s="153" t="str">
        <f>Alentejo!I29</f>
        <v>POAAP ALBUFEIRAS DO ALQUEVA E PEDRÓGÃO</v>
      </c>
      <c r="J244" s="77"/>
      <c r="K244" s="77"/>
      <c r="L244" s="77"/>
    </row>
    <row r="245" spans="1:12" ht="30">
      <c r="A245" s="133"/>
      <c r="B245" s="136"/>
      <c r="C245" s="62" t="s">
        <v>280</v>
      </c>
      <c r="D245" s="124" t="str">
        <f>Alentejo!D30</f>
        <v>Muito improvável</v>
      </c>
      <c r="E245" s="124" t="str">
        <f>Alentejo!E30</f>
        <v>A integrar</v>
      </c>
      <c r="F245" s="124" t="str">
        <f>Alentejo!F30</f>
        <v>Procedimentos de incorporação das normas LBOT e PEOT não iniciado</v>
      </c>
      <c r="G245" s="124">
        <f>Alentejo!G30</f>
        <v>0</v>
      </c>
      <c r="H245" s="160"/>
      <c r="I245" s="153" t="str">
        <f>Alentejo!I30</f>
        <v>POAAP ALBUFEIRAS DO ALQUEVA E PEDRÓGÃO e POAAP ALBUFEIRA DE ALVITO</v>
      </c>
      <c r="K245" s="77"/>
      <c r="L245" s="77"/>
    </row>
    <row r="246" spans="1:12" ht="27.75" customHeight="1">
      <c r="A246" s="133"/>
      <c r="B246" s="136"/>
      <c r="C246" s="62" t="s">
        <v>281</v>
      </c>
      <c r="D246" s="124" t="str">
        <f>Alentejo!D31</f>
        <v>Pouco provável</v>
      </c>
      <c r="E246" s="124" t="str">
        <f>Alentejo!E31</f>
        <v>Integrado</v>
      </c>
      <c r="F246" s="124" t="str">
        <f>Alentejo!F31</f>
        <v>Constituição da CC</v>
      </c>
      <c r="G246" s="124" t="str">
        <f>Alentejo!G31</f>
        <v>Aviso 10602/2019 de 26/06/2019</v>
      </c>
      <c r="H246" s="160"/>
      <c r="I246" s="153" t="str">
        <f>Alentejo!I31</f>
        <v>POAAP ALBUFEIRA DA VIGIA</v>
      </c>
    </row>
    <row r="247" spans="1:12">
      <c r="A247" s="133"/>
      <c r="B247" s="136"/>
      <c r="C247" s="62" t="s">
        <v>282</v>
      </c>
      <c r="D247" s="124" t="str">
        <f>Alentejo!D32</f>
        <v>Pouco provável</v>
      </c>
      <c r="E247" s="124" t="str">
        <f>Alentejo!E32</f>
        <v>A integrar</v>
      </c>
      <c r="F247" s="124" t="str">
        <f>Alentejo!F32</f>
        <v>Retomado o procedimento de revisão</v>
      </c>
      <c r="G247" s="124" t="str">
        <f>Alentejo!G32</f>
        <v>Edital 558/2019 de 07/05/2019</v>
      </c>
      <c r="H247" s="160" t="s">
        <v>583</v>
      </c>
      <c r="I247" s="153" t="str">
        <f>Alentejo!I32</f>
        <v>POAAP ALBUFEIRAS DO ALQUEVA E PEDRÓGÃO</v>
      </c>
    </row>
    <row r="248" spans="1:12" ht="25.5" customHeight="1">
      <c r="A248" s="133"/>
      <c r="B248" s="136"/>
      <c r="C248" s="62" t="s">
        <v>283</v>
      </c>
      <c r="D248" s="124" t="str">
        <f>Alentejo!D33</f>
        <v>Pouco provável</v>
      </c>
      <c r="E248" s="124" t="str">
        <f>Alentejo!E33</f>
        <v>NA</v>
      </c>
      <c r="F248" s="124" t="str">
        <f>Alentejo!F33</f>
        <v>Decidida a alteração/revisão</v>
      </c>
      <c r="G248" s="124">
        <f>Alentejo!G33</f>
        <v>0</v>
      </c>
      <c r="H248" s="160"/>
      <c r="I248" s="153">
        <f>Alentejo!I33</f>
        <v>0</v>
      </c>
    </row>
    <row r="249" spans="1:12" ht="20.25" customHeight="1">
      <c r="A249" s="133"/>
      <c r="B249" s="136"/>
      <c r="C249" s="62" t="s">
        <v>401</v>
      </c>
      <c r="D249" s="124" t="str">
        <f>Alentejo!D34</f>
        <v>Integrado</v>
      </c>
      <c r="E249" s="124" t="str">
        <f>Alentejo!E34</f>
        <v>Integrado</v>
      </c>
      <c r="F249" s="124">
        <f>Alentejo!F34</f>
        <v>0</v>
      </c>
      <c r="G249" s="124">
        <f>Alentejo!G34</f>
        <v>0</v>
      </c>
      <c r="H249" s="160"/>
      <c r="I249" s="153" t="str">
        <f>Alentejo!I34</f>
        <v>POAAP ALBUFEIRA DO PEGO DO ALTAR e POAAP ALBUFEIRA DE ALVITO</v>
      </c>
    </row>
    <row r="250" spans="1:12" ht="24.75" customHeight="1">
      <c r="A250" s="133"/>
      <c r="B250" s="136"/>
      <c r="C250" s="62" t="s">
        <v>284</v>
      </c>
      <c r="D250" s="124" t="str">
        <f>Alentejo!D35</f>
        <v>Muito improvável</v>
      </c>
      <c r="E250" s="124" t="str">
        <f>Alentejo!E35</f>
        <v>Integrado</v>
      </c>
      <c r="F250" s="124" t="str">
        <f>Alentejo!F35</f>
        <v>Procedimento de incorporação das normas LBOT não iniciado</v>
      </c>
      <c r="G250" s="124">
        <f>Alentejo!G35</f>
        <v>0</v>
      </c>
      <c r="H250" s="160"/>
      <c r="I250" s="153" t="str">
        <f>Alentejo!I35</f>
        <v>POAAP ALBUFEIRAS DO ALQUEVA E PEDRÓGÃO</v>
      </c>
    </row>
    <row r="251" spans="1:12" ht="24.75" customHeight="1">
      <c r="A251" s="133"/>
      <c r="B251" s="136" t="s">
        <v>14</v>
      </c>
      <c r="C251" s="62" t="s">
        <v>285</v>
      </c>
      <c r="D251" s="124" t="str">
        <f>Alentejo!D36</f>
        <v>Provável</v>
      </c>
      <c r="E251" s="124" t="str">
        <f>Alentejo!E36</f>
        <v>Integrado</v>
      </c>
      <c r="F251" s="124">
        <f>Alentejo!F36</f>
        <v>0</v>
      </c>
      <c r="G251" s="124">
        <f>Alentejo!G36</f>
        <v>0</v>
      </c>
      <c r="H251" s="160"/>
      <c r="I251" s="153" t="str">
        <f>Alentejo!I36</f>
        <v>POAAP ALBUFEIRA DO ROXO</v>
      </c>
    </row>
    <row r="252" spans="1:12" ht="27" customHeight="1">
      <c r="A252" s="133"/>
      <c r="B252" s="136"/>
      <c r="C252" s="62" t="s">
        <v>286</v>
      </c>
      <c r="D252" s="124" t="str">
        <f>Alentejo!D37</f>
        <v>Muito improvável</v>
      </c>
      <c r="E252" s="124" t="str">
        <f>Alentejo!E37</f>
        <v>NA</v>
      </c>
      <c r="F252" s="124" t="str">
        <f>Alentejo!F37</f>
        <v>Procedimento de incorporação das normas LBOT não iniciado</v>
      </c>
      <c r="G252" s="124">
        <f>Alentejo!G37</f>
        <v>0</v>
      </c>
      <c r="H252" s="160"/>
      <c r="I252" s="153">
        <f>Alentejo!I37</f>
        <v>0</v>
      </c>
    </row>
    <row r="253" spans="1:12" ht="21.75" customHeight="1">
      <c r="A253" s="133"/>
      <c r="B253" s="136"/>
      <c r="C253" s="62" t="s">
        <v>287</v>
      </c>
      <c r="D253" s="124" t="str">
        <f>Alentejo!D38</f>
        <v>Pouco provável</v>
      </c>
      <c r="E253" s="124">
        <f>Alentejo!E38</f>
        <v>0</v>
      </c>
      <c r="F253" s="124" t="str">
        <f>Alentejo!F38</f>
        <v>Decidida a alteração</v>
      </c>
      <c r="G253" s="124" t="str">
        <f>Alentejo!G38</f>
        <v>Aviso (extrato) 16599/2019 de 17/10/2019</v>
      </c>
      <c r="H253" s="160"/>
      <c r="I253" s="153" t="str">
        <f>Alentejo!I38</f>
        <v>POAAP ALBUFEIRA DE ODIVELAS</v>
      </c>
    </row>
    <row r="254" spans="1:12" ht="21.75" customHeight="1">
      <c r="A254" s="133"/>
      <c r="B254" s="136"/>
      <c r="C254" s="62" t="s">
        <v>288</v>
      </c>
      <c r="D254" s="124" t="str">
        <f>Alentejo!D39</f>
        <v>Pouco provável</v>
      </c>
      <c r="E254" s="124" t="str">
        <f>Alentejo!E39</f>
        <v>NA</v>
      </c>
      <c r="F254" s="124" t="str">
        <f>Alentejo!F39</f>
        <v>Decidida a alteração/revisão</v>
      </c>
      <c r="G254" s="124">
        <f>Alentejo!G39</f>
        <v>0</v>
      </c>
      <c r="H254" s="160"/>
      <c r="I254" s="153">
        <f>Alentejo!I39</f>
        <v>0</v>
      </c>
    </row>
    <row r="255" spans="1:12" ht="27.75" customHeight="1">
      <c r="A255" s="133"/>
      <c r="B255" s="136"/>
      <c r="C255" s="62" t="s">
        <v>289</v>
      </c>
      <c r="D255" s="124" t="str">
        <f>Alentejo!D40</f>
        <v>Muito improvável</v>
      </c>
      <c r="E255" s="124" t="str">
        <f>Alentejo!E40</f>
        <v>Integrado</v>
      </c>
      <c r="F255" s="124" t="str">
        <f>Alentejo!F40</f>
        <v>Procedimento de incorporação das normas LBOT não iniciado</v>
      </c>
      <c r="G255" s="124">
        <f>Alentejo!G40</f>
        <v>0</v>
      </c>
      <c r="H255" s="160"/>
      <c r="I255" s="153" t="str">
        <f>Alentejo!I40</f>
        <v>POAAP ALBUFEIRA DO ROXO</v>
      </c>
    </row>
    <row r="256" spans="1:12" ht="30">
      <c r="A256" s="133"/>
      <c r="B256" s="136"/>
      <c r="C256" s="62" t="s">
        <v>290</v>
      </c>
      <c r="D256" s="124" t="str">
        <f>Alentejo!D41</f>
        <v>Muito improvável</v>
      </c>
      <c r="E256" s="124" t="str">
        <f>Alentejo!E41</f>
        <v>A integrar</v>
      </c>
      <c r="F256" s="124" t="str">
        <f>Alentejo!F41</f>
        <v>Procedimentos de incorporação das normas LBOT e PEOT não iniciados</v>
      </c>
      <c r="G256" s="124">
        <f>Alentejo!G41</f>
        <v>0</v>
      </c>
      <c r="H256" s="160"/>
      <c r="I256" s="153" t="str">
        <f>Alentejo!I41</f>
        <v>POAAP ALBUFEIRA DO MONTE DA ROCHA</v>
      </c>
    </row>
    <row r="257" spans="1:9" ht="36" customHeight="1">
      <c r="A257" s="133"/>
      <c r="B257" s="136"/>
      <c r="C257" s="62" t="s">
        <v>291</v>
      </c>
      <c r="D257" s="124" t="str">
        <f>Alentejo!D42</f>
        <v>Pouco provável</v>
      </c>
      <c r="E257" s="124" t="str">
        <f>Alentejo!E42</f>
        <v>A integrar</v>
      </c>
      <c r="F257" s="124" t="str">
        <f>Alentejo!F42</f>
        <v>Decidida a alteração/revisão- Transposição do PEOT não iniciada</v>
      </c>
      <c r="G257" s="124">
        <f>Alentejo!G42</f>
        <v>0</v>
      </c>
      <c r="H257" s="160"/>
      <c r="I257" s="153" t="str">
        <f>Alentejo!I42</f>
        <v>POAAP ALBUFEIRA DE ALVITO</v>
      </c>
    </row>
    <row r="258" spans="1:9" ht="24.75" customHeight="1">
      <c r="A258" s="133"/>
      <c r="B258" s="136"/>
      <c r="C258" s="62" t="s">
        <v>292</v>
      </c>
      <c r="D258" s="124" t="str">
        <f>Alentejo!D43</f>
        <v>Muito improvável</v>
      </c>
      <c r="E258" s="124" t="str">
        <f>Alentejo!E43</f>
        <v>Integrado</v>
      </c>
      <c r="F258" s="124">
        <f>Alentejo!F43</f>
        <v>0</v>
      </c>
      <c r="G258" s="124">
        <f>Alentejo!G43</f>
        <v>0</v>
      </c>
      <c r="H258" s="160"/>
      <c r="I258" s="153" t="str">
        <f>Alentejo!I43</f>
        <v>POAAP ALBUFEIRA DE ODIVELAS</v>
      </c>
    </row>
    <row r="259" spans="1:9" ht="45">
      <c r="A259" s="133"/>
      <c r="B259" s="136"/>
      <c r="C259" s="62" t="s">
        <v>293</v>
      </c>
      <c r="D259" s="124" t="str">
        <f>Alentejo!D44</f>
        <v>Pouco provável</v>
      </c>
      <c r="E259" s="124" t="str">
        <f>Alentejo!E44</f>
        <v>A integrar</v>
      </c>
      <c r="F259" s="124" t="str">
        <f>Alentejo!F44</f>
        <v>Decidida a alteração/revisão - Transposição do PEOT em curso</v>
      </c>
      <c r="G259" s="124" t="str">
        <f>Alentejo!G44</f>
        <v>Aviso 3438/2004</v>
      </c>
      <c r="H259" s="160"/>
      <c r="I259" s="153" t="str">
        <f>Alentejo!I44</f>
        <v>POAAP ALBUFEIRA DA TAPADA GRANDE e POAAP ALBUFEIRA DA TAPADA PEQUENA e POAP PARQUE NATURAL DO VALE DO GUADIANA</v>
      </c>
    </row>
    <row r="260" spans="1:9" ht="24.75" customHeight="1">
      <c r="A260" s="133"/>
      <c r="B260" s="136"/>
      <c r="C260" s="62" t="s">
        <v>294</v>
      </c>
      <c r="D260" s="124" t="str">
        <f>Alentejo!D45</f>
        <v>Muito improvável</v>
      </c>
      <c r="E260" s="124" t="str">
        <f>Alentejo!E45</f>
        <v>Integrado</v>
      </c>
      <c r="F260" s="124" t="str">
        <f>Alentejo!F45</f>
        <v>Procedimento de incorporação das normas LBOT não iniciado</v>
      </c>
      <c r="G260" s="124">
        <f>Alentejo!G45</f>
        <v>0</v>
      </c>
      <c r="H260" s="160"/>
      <c r="I260" s="153" t="str">
        <f>Alentejo!I45</f>
        <v>POAAP ALBUFEIRAS DO ALQUEVA E PEDRÓGÃO</v>
      </c>
    </row>
    <row r="261" spans="1:9" ht="33" customHeight="1">
      <c r="A261" s="133"/>
      <c r="B261" s="136"/>
      <c r="C261" s="62" t="s">
        <v>295</v>
      </c>
      <c r="D261" s="124" t="str">
        <f>Alentejo!D46</f>
        <v>Pouco provável</v>
      </c>
      <c r="E261" s="124" t="str">
        <f>Alentejo!E46</f>
        <v>A integrar</v>
      </c>
      <c r="F261" s="124" t="str">
        <f>Alentejo!F46</f>
        <v>Decidida a alteração/revisão- Transposição do PEOT não iniciada</v>
      </c>
      <c r="G261" s="124" t="str">
        <f>Alentejo!G46</f>
        <v>Aviso 26266/2007</v>
      </c>
      <c r="H261" s="160"/>
      <c r="I261" s="153" t="str">
        <f>Alentejo!I46</f>
        <v>POAAP ALBUFEIRA DO MONTE DA ROCHA e POAAP ALBUFEIRA DE SANTA CLARA</v>
      </c>
    </row>
    <row r="262" spans="1:9" ht="45">
      <c r="A262" s="133"/>
      <c r="B262" s="136"/>
      <c r="C262" s="62" t="s">
        <v>296</v>
      </c>
      <c r="D262" s="124" t="str">
        <f>Alentejo!D47</f>
        <v>Muito improvável</v>
      </c>
      <c r="E262" s="124" t="str">
        <f>Alentejo!E47</f>
        <v>Integrado</v>
      </c>
      <c r="F262" s="124" t="str">
        <f>Alentejo!F47</f>
        <v>Procedimento de incorporação das normas LBOT não iniciado</v>
      </c>
      <c r="G262" s="124">
        <f>Alentejo!G47</f>
        <v>0</v>
      </c>
      <c r="H262" s="160"/>
      <c r="I262" s="153" t="str">
        <f>Alentejo!I47</f>
        <v>POAAP ALBUFEIRAS DO ALQUEVA E PEDRÓGÃO e POAP PARQUE NATURAL DO VALE DO GUADIANA e POAAP ALBUFEIRA DO ENXOÉ</v>
      </c>
    </row>
    <row r="263" spans="1:9" ht="37.5" customHeight="1" thickBot="1">
      <c r="A263" s="134"/>
      <c r="B263" s="137"/>
      <c r="C263" s="85" t="s">
        <v>297</v>
      </c>
      <c r="D263" s="125" t="str">
        <f>Alentejo!D48</f>
        <v>Pouco provável</v>
      </c>
      <c r="E263" s="125" t="str">
        <f>Alentejo!E48</f>
        <v>Integrado</v>
      </c>
      <c r="F263" s="125" t="str">
        <f>Alentejo!F48</f>
        <v>Decidida a alteração/revisão</v>
      </c>
      <c r="G263" s="125" t="str">
        <f>Alentejo!G48</f>
        <v>Aviso 3385/2019 de 01/03/2019</v>
      </c>
      <c r="H263" s="163"/>
      <c r="I263" s="154" t="str">
        <f>Alentejo!I48</f>
        <v>POAAP ALBUFEIRAS DO ALQUEVA E PEDRÓGÃO</v>
      </c>
    </row>
    <row r="264" spans="1:9">
      <c r="A264" s="132" t="s">
        <v>20</v>
      </c>
      <c r="B264" s="135" t="s">
        <v>20</v>
      </c>
      <c r="C264" s="84" t="s">
        <v>298</v>
      </c>
      <c r="D264" s="98" t="str">
        <f>Algarve!D2</f>
        <v>Pouco provável</v>
      </c>
      <c r="E264" s="98" t="str">
        <f>Algarve!E2</f>
        <v>A integrar</v>
      </c>
      <c r="F264" s="98" t="str">
        <f>Algarve!F2</f>
        <v>Opção/constangimentos operacionais CM</v>
      </c>
      <c r="G264" s="98" t="str">
        <f>Algarve!G2</f>
        <v>Aviso n.º 6911/2019, de 17-04</v>
      </c>
      <c r="H264" s="172">
        <f>Algarve!H2</f>
        <v>44668</v>
      </c>
      <c r="I264" s="150" t="str">
        <f>Algarve!I2</f>
        <v>POOC BURGAU-VILAMOURA</v>
      </c>
    </row>
    <row r="265" spans="1:9">
      <c r="A265" s="133"/>
      <c r="B265" s="136"/>
      <c r="C265" s="62" t="s">
        <v>299</v>
      </c>
      <c r="D265" s="124" t="str">
        <f>Algarve!D3</f>
        <v>Muito improvável</v>
      </c>
      <c r="E265" s="124" t="str">
        <f>Algarve!E3</f>
        <v>NA</v>
      </c>
      <c r="F265" s="124" t="str">
        <f>Algarve!F3</f>
        <v>Opção/constangimentos operacionais CM</v>
      </c>
      <c r="G265" s="124" t="str">
        <f>Algarve!G3</f>
        <v>não iniciou</v>
      </c>
      <c r="H265" s="173">
        <f>Algarve!H3</f>
        <v>0</v>
      </c>
      <c r="I265" s="153">
        <f>Algarve!I3</f>
        <v>0</v>
      </c>
    </row>
    <row r="266" spans="1:9" ht="30">
      <c r="A266" s="133"/>
      <c r="B266" s="136"/>
      <c r="C266" s="62" t="s">
        <v>300</v>
      </c>
      <c r="D266" s="124" t="str">
        <f>Algarve!D4</f>
        <v>Pouco provável</v>
      </c>
      <c r="E266" s="124" t="str">
        <f>Algarve!E4</f>
        <v>A integrar</v>
      </c>
      <c r="F266" s="124" t="str">
        <f>Algarve!F4</f>
        <v>Em preparação/ tramitação interna CM</v>
      </c>
      <c r="G266" s="124" t="str">
        <f>Algarve!G4</f>
        <v>não iniciou</v>
      </c>
      <c r="H266" s="173">
        <f>Algarve!H4</f>
        <v>0</v>
      </c>
      <c r="I266" s="153" t="str">
        <f>Algarve!I4</f>
        <v>POAP PARQUE NATURAL DO SUDOESTE ALENTEJANO E COSTA VICENTINA e POOC SINES-BURGAU</v>
      </c>
    </row>
    <row r="267" spans="1:9" ht="30">
      <c r="A267" s="133"/>
      <c r="B267" s="136"/>
      <c r="C267" s="62" t="s">
        <v>301</v>
      </c>
      <c r="D267" s="124" t="str">
        <f>Algarve!D5</f>
        <v>Muito improvável</v>
      </c>
      <c r="E267" s="124" t="str">
        <f>Algarve!E5</f>
        <v>A integrar</v>
      </c>
      <c r="F267" s="124" t="str">
        <f>Algarve!F5</f>
        <v>Opção/constangimentos operacionais CM</v>
      </c>
      <c r="G267" s="124" t="str">
        <f>Algarve!G5</f>
        <v>não iniciou</v>
      </c>
      <c r="H267" s="173">
        <f>Algarve!H5</f>
        <v>0</v>
      </c>
      <c r="I267" s="153" t="str">
        <f>Algarve!I5</f>
        <v>POAAP ALBUFEIRA DE ODELEITE e POOC VILAMOURA-VILA REAL DE SANTO ANTÓNIO</v>
      </c>
    </row>
    <row r="268" spans="1:9" ht="60">
      <c r="A268" s="133"/>
      <c r="B268" s="136"/>
      <c r="C268" s="62" t="s">
        <v>302</v>
      </c>
      <c r="D268" s="124" t="str">
        <f>Algarve!D6</f>
        <v>Provável</v>
      </c>
      <c r="E268" s="124" t="str">
        <f>Algarve!E6</f>
        <v>A integrar</v>
      </c>
      <c r="F268" s="124" t="str">
        <f>Algarve!F6</f>
        <v>Já se realizou a 1.ª CC, em tramitação</v>
      </c>
      <c r="G268" s="124" t="str">
        <f>Algarve!G6</f>
        <v>Aviso n.º 6613/2019, de 10-04</v>
      </c>
      <c r="H268" s="173">
        <f>Algarve!H6</f>
        <v>44661</v>
      </c>
      <c r="I268" s="153" t="str">
        <f>Algarve!I6</f>
        <v>POAP RESERVA NATURAL DO SAPAL DE CASTRO MARIM E VILA REAL DE SANTO ANTÓNIO e POOC VILAMOURA-VILA REAL DE SANTO ANTÓNIO e POAP PARQUE NATURAL DA RIA FORMOSA</v>
      </c>
    </row>
    <row r="269" spans="1:9">
      <c r="A269" s="133"/>
      <c r="B269" s="136"/>
      <c r="C269" s="62" t="s">
        <v>303</v>
      </c>
      <c r="D269" s="124" t="str">
        <f>Algarve!D7</f>
        <v>Provável</v>
      </c>
      <c r="E269" s="124" t="str">
        <f>Algarve!E7</f>
        <v>A integrar</v>
      </c>
      <c r="F269" s="124" t="str">
        <f>Algarve!F7</f>
        <v>Em discussão pública</v>
      </c>
      <c r="G269" s="124" t="str">
        <f>Algarve!G7</f>
        <v>Aviso n.º 13440/2018, de 21-09</v>
      </c>
      <c r="H269" s="173">
        <f>Algarve!H7</f>
        <v>43618</v>
      </c>
      <c r="I269" s="153" t="str">
        <f>Algarve!I7</f>
        <v>POOC BURGAU-VILAMOURA</v>
      </c>
    </row>
    <row r="270" spans="1:9" ht="30">
      <c r="A270" s="133"/>
      <c r="B270" s="136"/>
      <c r="C270" s="62" t="s">
        <v>304</v>
      </c>
      <c r="D270" s="124" t="str">
        <f>Algarve!D8</f>
        <v>Provável</v>
      </c>
      <c r="E270" s="124" t="str">
        <f>Algarve!E8</f>
        <v>A integrar</v>
      </c>
      <c r="F270" s="124" t="str">
        <f>Algarve!F8</f>
        <v>PDM 2.ª geração em alteração CM</v>
      </c>
      <c r="G270" s="124" t="str">
        <f>Algarve!G8</f>
        <v>Aviso n.º 14862/2019, de 24-09</v>
      </c>
      <c r="H270" s="173">
        <f>Algarve!H8</f>
        <v>44025</v>
      </c>
      <c r="I270" s="153" t="str">
        <f>Algarve!I8</f>
        <v>POOC BURGAU-VILAMOURA e POAAP ALBUFEIRA DA BRAVURA</v>
      </c>
    </row>
    <row r="271" spans="1:9" ht="30">
      <c r="A271" s="133"/>
      <c r="B271" s="136"/>
      <c r="C271" s="62" t="s">
        <v>305</v>
      </c>
      <c r="D271" s="124" t="str">
        <f>Algarve!D9</f>
        <v>Pouco provável</v>
      </c>
      <c r="E271" s="124" t="str">
        <f>Algarve!E9</f>
        <v>A integrar</v>
      </c>
      <c r="F271" s="124" t="str">
        <f>Algarve!F9</f>
        <v>Opção/constangimentos operacionais CM</v>
      </c>
      <c r="G271" s="124" t="str">
        <f>Algarve!G9</f>
        <v>Aviso n.º 4911/2018, de 12-04</v>
      </c>
      <c r="H271" s="173">
        <f>Algarve!H9</f>
        <v>43994</v>
      </c>
      <c r="I271" s="153" t="str">
        <f>Algarve!I9</f>
        <v>POOC VILAMOURA-VILA REAL DE SANTO ANTÓNIO e POAP PARQUE NATURAL DA RIA FORMOSA</v>
      </c>
    </row>
    <row r="272" spans="1:9" ht="30">
      <c r="A272" s="133"/>
      <c r="B272" s="136"/>
      <c r="C272" s="62" t="s">
        <v>306</v>
      </c>
      <c r="D272" s="124" t="str">
        <f>Algarve!D10</f>
        <v>Muito improvável</v>
      </c>
      <c r="E272" s="124" t="str">
        <f>Algarve!E10</f>
        <v>A integrar</v>
      </c>
      <c r="F272" s="124" t="str">
        <f>Algarve!F10</f>
        <v>Opção/constangimentos operacionais CM</v>
      </c>
      <c r="G272" s="124" t="str">
        <f>Algarve!G10</f>
        <v>Edital n.º 902/2013, de 13-09</v>
      </c>
      <c r="H272" s="173">
        <f>Algarve!H10</f>
        <v>42626</v>
      </c>
      <c r="I272" s="153" t="str">
        <f>Algarve!I10</f>
        <v>POAAP ALBUFEIRA DA BRAVURA e POAAP ALBUFEIRA DE ODELOUCA</v>
      </c>
    </row>
    <row r="273" spans="1:9" ht="30">
      <c r="A273" s="133"/>
      <c r="B273" s="136"/>
      <c r="C273" s="62" t="s">
        <v>307</v>
      </c>
      <c r="D273" s="124" t="str">
        <f>Algarve!D11</f>
        <v>Pouco provável</v>
      </c>
      <c r="E273" s="124" t="str">
        <f>Algarve!E11</f>
        <v>A integrar</v>
      </c>
      <c r="F273" s="124" t="str">
        <f>Algarve!F11</f>
        <v>Opção/constangimentos operacionais CM</v>
      </c>
      <c r="G273" s="124" t="str">
        <f>Algarve!G11</f>
        <v>Aviso n.º 11386/2014, de 13-10</v>
      </c>
      <c r="H273" s="173" t="str">
        <f>Algarve!H11</f>
        <v>Nov. 2017</v>
      </c>
      <c r="I273" s="153" t="str">
        <f>Algarve!I11</f>
        <v>POOC VILAMOURA-VILA REAL DE SANTO ANTÓNIO e POAP PARQUE NATURAL DA RIA FORMOSA</v>
      </c>
    </row>
    <row r="274" spans="1:9" ht="30">
      <c r="A274" s="133"/>
      <c r="B274" s="136"/>
      <c r="C274" s="62" t="s">
        <v>308</v>
      </c>
      <c r="D274" s="124" t="str">
        <f>Algarve!D12</f>
        <v>Muito improvável</v>
      </c>
      <c r="E274" s="124" t="str">
        <f>Algarve!E12</f>
        <v>A integrar</v>
      </c>
      <c r="F274" s="124" t="str">
        <f>Algarve!F12</f>
        <v>Opção/constangimentos operacionais CM</v>
      </c>
      <c r="G274" s="124" t="str">
        <f>Algarve!G12</f>
        <v>Aviso n.º 5334/2018, de 19-04</v>
      </c>
      <c r="H274" s="173">
        <f>Algarve!H12</f>
        <v>43757</v>
      </c>
      <c r="I274" s="153" t="str">
        <f>Algarve!I12</f>
        <v>POOC BURGAU-VILAMOURA e POAAP ALBUFEIRA DA BRAVURA</v>
      </c>
    </row>
    <row r="275" spans="1:9">
      <c r="A275" s="133"/>
      <c r="B275" s="136"/>
      <c r="C275" s="62" t="s">
        <v>309</v>
      </c>
      <c r="D275" s="124" t="str">
        <f>Algarve!D13</f>
        <v>Pouco provável</v>
      </c>
      <c r="E275" s="124" t="str">
        <f>Algarve!E13</f>
        <v>NA</v>
      </c>
      <c r="F275" s="124" t="str">
        <f>Algarve!F13</f>
        <v>Opção/constangimentos operacionais CM</v>
      </c>
      <c r="G275" s="124" t="str">
        <f>Algarve!G13</f>
        <v>Aviso n.º 6767/2017, de 16-06</v>
      </c>
      <c r="H275" s="173">
        <f>Algarve!H13</f>
        <v>43998</v>
      </c>
      <c r="I275" s="153">
        <f>Algarve!I13</f>
        <v>0</v>
      </c>
    </row>
    <row r="276" spans="1:9" ht="30">
      <c r="A276" s="133"/>
      <c r="B276" s="136"/>
      <c r="C276" s="62" t="s">
        <v>310</v>
      </c>
      <c r="D276" s="124" t="str">
        <f>Algarve!D14</f>
        <v>Provável</v>
      </c>
      <c r="E276" s="124" t="str">
        <f>Algarve!E14</f>
        <v>A integrar</v>
      </c>
      <c r="F276" s="124" t="str">
        <f>Algarve!F14</f>
        <v>Prevê-se 2.ª CC em janeiro/fevereiro 2020</v>
      </c>
      <c r="G276" s="124" t="str">
        <f>Algarve!G14</f>
        <v>Aviso n.º 17538/2019, de 04-11</v>
      </c>
      <c r="H276" s="173">
        <f>Algarve!H14</f>
        <v>44078</v>
      </c>
      <c r="I276" s="153" t="str">
        <f>Algarve!I14</f>
        <v>POOC BURGAU-VILAMOURA e POAAP ALBUFEIRA DE ODELOUCA e POAAP ALBUFEIRAS DO FUNCHO E ARADE</v>
      </c>
    </row>
    <row r="277" spans="1:9" ht="30">
      <c r="A277" s="133"/>
      <c r="B277" s="136"/>
      <c r="C277" s="62" t="s">
        <v>311</v>
      </c>
      <c r="D277" s="124" t="str">
        <f>Algarve!D15</f>
        <v>Provável</v>
      </c>
      <c r="E277" s="124" t="str">
        <f>Algarve!E15</f>
        <v>A integrar</v>
      </c>
      <c r="F277" s="124" t="str">
        <f>Algarve!F15</f>
        <v>Em avançada tramitação interna CM</v>
      </c>
      <c r="G277" s="124" t="str">
        <f>Algarve!G15</f>
        <v>Aviso n.º 3107/2019, de 26-02</v>
      </c>
      <c r="H277" s="173">
        <f>Algarve!H15</f>
        <v>44618</v>
      </c>
      <c r="I277" s="153" t="str">
        <f>Algarve!I15</f>
        <v>POOC VILAMOURA-VILA REAL DE SANTO ANTÓNIO e POAP PARQUE NATURAL DA RIA FORMOSA</v>
      </c>
    </row>
    <row r="278" spans="1:9" ht="30">
      <c r="A278" s="133"/>
      <c r="B278" s="136"/>
      <c r="C278" s="62" t="s">
        <v>312</v>
      </c>
      <c r="D278" s="124" t="str">
        <f>Algarve!D16</f>
        <v>Muito improvável</v>
      </c>
      <c r="E278" s="124" t="str">
        <f>Algarve!E16</f>
        <v>A integrar</v>
      </c>
      <c r="F278" s="124" t="str">
        <f>Algarve!F16</f>
        <v>Opção/constangimentos operacionais CM</v>
      </c>
      <c r="G278" s="124" t="str">
        <f>Algarve!G16</f>
        <v>Aviso n.º 7297/2019, de 24-04</v>
      </c>
      <c r="H278" s="173">
        <f>Algarve!H16</f>
        <v>44022</v>
      </c>
      <c r="I278" s="153" t="str">
        <f>Algarve!I16</f>
        <v>POAP PARQUE NATURAL DO SUDOESTE ALENTEJANO E COSTA VICENTINA e POOC SINES-BURGAU</v>
      </c>
    </row>
    <row r="279" spans="1:9" ht="60.75" thickBot="1">
      <c r="A279" s="134"/>
      <c r="B279" s="137"/>
      <c r="C279" s="85" t="s">
        <v>313</v>
      </c>
      <c r="D279" s="125" t="str">
        <f>Algarve!D17</f>
        <v>Pouco provável</v>
      </c>
      <c r="E279" s="125" t="str">
        <f>Algarve!E17</f>
        <v>A integrar</v>
      </c>
      <c r="F279" s="125" t="str">
        <f>Algarve!F17</f>
        <v>Opção/constangimentos operacionais CM</v>
      </c>
      <c r="G279" s="125" t="str">
        <f>Algarve!G17</f>
        <v>Aviso n.º 1378/2018, de 29-01</v>
      </c>
      <c r="H279" s="174">
        <f>Algarve!H17</f>
        <v>43675</v>
      </c>
      <c r="I279" s="154" t="str">
        <f>Algarve!I17</f>
        <v>POAP RESERVA NATURAL DO SAPAL DE CASTRO MARIM E VILA REAL DE SANTO ANTÓNIO e POOC VILAMOURA-VILA REAL DE SANTO ANTÓNIO e POAP PARQUE NATURAL DA RIA FORMOSA</v>
      </c>
    </row>
    <row r="280" spans="1:9">
      <c r="F280" s="76"/>
    </row>
    <row r="281" spans="1:9">
      <c r="B281" s="21"/>
      <c r="C281" s="139"/>
      <c r="D281" s="139"/>
      <c r="E281" s="139"/>
      <c r="F281" s="76"/>
    </row>
    <row r="282" spans="1:9">
      <c r="F282" s="76"/>
    </row>
  </sheetData>
  <sheetProtection password="B38C" sheet="1" objects="1" scenarios="1" selectLockedCells="1" selectUnlockedCells="1"/>
  <sortState ref="C118:H126">
    <sortCondition ref="C118"/>
  </sortState>
  <mergeCells count="30">
    <mergeCell ref="K1:P1"/>
    <mergeCell ref="B264:B279"/>
    <mergeCell ref="A264:A279"/>
    <mergeCell ref="B222:B236"/>
    <mergeCell ref="B217:B221"/>
    <mergeCell ref="B165:B176"/>
    <mergeCell ref="B237:B250"/>
    <mergeCell ref="B251:B263"/>
    <mergeCell ref="A217:A263"/>
    <mergeCell ref="B155:B164"/>
    <mergeCell ref="B177:B187"/>
    <mergeCell ref="B188:B205"/>
    <mergeCell ref="B206:B216"/>
    <mergeCell ref="A165:A216"/>
    <mergeCell ref="B117:B126"/>
    <mergeCell ref="B127:B141"/>
    <mergeCell ref="C281:E281"/>
    <mergeCell ref="B142:B154"/>
    <mergeCell ref="A88:A164"/>
    <mergeCell ref="B99:B116"/>
    <mergeCell ref="B54:B59"/>
    <mergeCell ref="B60:B78"/>
    <mergeCell ref="B79:B87"/>
    <mergeCell ref="A2:A87"/>
    <mergeCell ref="B88:B98"/>
    <mergeCell ref="B2:B11"/>
    <mergeCell ref="B12:B17"/>
    <mergeCell ref="B18:B25"/>
    <mergeCell ref="B26:B42"/>
    <mergeCell ref="B43:B53"/>
  </mergeCells>
  <dataValidations disablePrompts="1" count="1">
    <dataValidation type="list" allowBlank="1" showInputMessage="1" showErrorMessage="1" sqref="D282:E282 D280:E280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Header>&amp;CPONTO DE SITUAÇÃO - AJUSTAMENTO DOS PDM AO RJIGT</oddHeader>
    <oddFooter>&amp;C&amp;"-,Itálico"&amp;D - atualização pelas CCDR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F13" sqref="F13"/>
    </sheetView>
  </sheetViews>
  <sheetFormatPr defaultColWidth="9.140625" defaultRowHeight="15"/>
  <cols>
    <col min="1" max="1" width="19.42578125" style="2" customWidth="1"/>
    <col min="2" max="2" width="22" style="2" customWidth="1"/>
    <col min="3" max="3" width="37.5703125" style="5" customWidth="1"/>
    <col min="4" max="4" width="42.140625" style="4" customWidth="1"/>
    <col min="5" max="5" width="41.85546875" style="4" customWidth="1"/>
    <col min="6" max="6" width="27.7109375" style="4" customWidth="1"/>
    <col min="7" max="7" width="32.85546875" style="5" customWidth="1"/>
    <col min="8" max="8" width="9.140625" style="1" customWidth="1"/>
    <col min="9" max="16384" width="9.140625" style="1"/>
  </cols>
  <sheetData>
    <row r="1" spans="1:12" ht="15.75" thickBot="1">
      <c r="A1" s="11"/>
      <c r="B1" s="27"/>
      <c r="C1" s="38" t="s">
        <v>426</v>
      </c>
      <c r="D1" s="39" t="s">
        <v>427</v>
      </c>
      <c r="E1" s="39" t="s">
        <v>428</v>
      </c>
      <c r="F1" s="39" t="s">
        <v>429</v>
      </c>
      <c r="G1" s="40" t="s">
        <v>430</v>
      </c>
    </row>
    <row r="2" spans="1:12" s="6" customFormat="1" ht="60">
      <c r="A2" s="146" t="s">
        <v>419</v>
      </c>
      <c r="B2" s="33" t="s">
        <v>687</v>
      </c>
      <c r="C2" s="34" t="s">
        <v>21</v>
      </c>
      <c r="D2" s="35" t="s">
        <v>688</v>
      </c>
      <c r="E2" s="44" t="s">
        <v>696</v>
      </c>
      <c r="F2" s="34" t="s">
        <v>689</v>
      </c>
      <c r="G2" s="36"/>
      <c r="H2" s="9"/>
      <c r="I2" s="7"/>
      <c r="J2" s="7"/>
      <c r="K2" s="7"/>
      <c r="L2" s="7"/>
    </row>
    <row r="3" spans="1:12" s="6" customFormat="1" ht="75">
      <c r="A3" s="147"/>
      <c r="B3" s="30" t="s">
        <v>690</v>
      </c>
      <c r="C3" s="32"/>
      <c r="D3" s="28" t="s">
        <v>692</v>
      </c>
      <c r="E3" s="43" t="s">
        <v>23</v>
      </c>
      <c r="F3" s="43" t="s">
        <v>25</v>
      </c>
      <c r="G3" s="41" t="s">
        <v>25</v>
      </c>
      <c r="H3" s="9"/>
      <c r="I3" s="8"/>
      <c r="J3" s="8"/>
      <c r="K3" s="8"/>
      <c r="L3" s="8"/>
    </row>
    <row r="4" spans="1:12" s="6" customFormat="1" ht="81.75" customHeight="1">
      <c r="A4" s="147"/>
      <c r="B4" s="30" t="s">
        <v>691</v>
      </c>
      <c r="C4" s="31" t="s">
        <v>693</v>
      </c>
      <c r="D4" s="28" t="s">
        <v>22</v>
      </c>
      <c r="E4" s="10"/>
      <c r="F4" s="14"/>
      <c r="G4" s="29" t="s">
        <v>694</v>
      </c>
      <c r="H4" s="9"/>
      <c r="I4" s="8"/>
      <c r="J4" s="8"/>
      <c r="K4" s="8"/>
      <c r="L4" s="8"/>
    </row>
    <row r="5" spans="1:12" s="6" customFormat="1" ht="48" customHeight="1" thickBot="1">
      <c r="A5" s="148"/>
      <c r="B5" s="37" t="s">
        <v>695</v>
      </c>
      <c r="C5" s="13"/>
      <c r="D5" s="12"/>
      <c r="E5" s="13"/>
      <c r="F5" s="15"/>
      <c r="G5" s="42" t="s">
        <v>24</v>
      </c>
    </row>
    <row r="6" spans="1:12" ht="39" customHeight="1">
      <c r="C6" s="2"/>
    </row>
  </sheetData>
  <mergeCells count="1">
    <mergeCell ref="A2:A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91"/>
  <sheetViews>
    <sheetView workbookViewId="0">
      <selection activeCell="H16" sqref="H16"/>
    </sheetView>
  </sheetViews>
  <sheetFormatPr defaultRowHeight="12.75"/>
  <cols>
    <col min="1" max="1" width="14.7109375" style="130" customWidth="1"/>
    <col min="2" max="2" width="26.7109375" style="130" customWidth="1"/>
    <col min="3" max="3" width="13.42578125" style="130" customWidth="1"/>
    <col min="4" max="4" width="79.28515625" style="130" customWidth="1"/>
    <col min="5" max="16384" width="9.140625" style="130"/>
  </cols>
  <sheetData>
    <row r="1" spans="1:4" s="126" customFormat="1">
      <c r="A1" s="131" t="s">
        <v>698</v>
      </c>
      <c r="B1" s="131" t="s">
        <v>699</v>
      </c>
      <c r="C1" s="131" t="s">
        <v>700</v>
      </c>
      <c r="D1" s="131" t="s">
        <v>701</v>
      </c>
    </row>
    <row r="2" spans="1:4" ht="25.5">
      <c r="A2" s="127" t="s">
        <v>702</v>
      </c>
      <c r="B2" s="127" t="s">
        <v>703</v>
      </c>
      <c r="C2" s="128">
        <v>43818</v>
      </c>
      <c r="D2" s="129" t="s">
        <v>704</v>
      </c>
    </row>
    <row r="3" spans="1:4">
      <c r="A3" s="127"/>
      <c r="B3" s="127"/>
      <c r="C3" s="127"/>
      <c r="D3" s="127"/>
    </row>
    <row r="4" spans="1:4">
      <c r="A4" s="127"/>
      <c r="B4" s="127"/>
      <c r="C4" s="127"/>
      <c r="D4" s="127"/>
    </row>
    <row r="5" spans="1:4">
      <c r="A5" s="127"/>
      <c r="B5" s="127"/>
      <c r="C5" s="127"/>
      <c r="D5" s="127"/>
    </row>
    <row r="6" spans="1:4">
      <c r="A6" s="127"/>
      <c r="B6" s="127"/>
      <c r="C6" s="127"/>
      <c r="D6" s="127"/>
    </row>
    <row r="7" spans="1:4">
      <c r="A7" s="127"/>
      <c r="B7" s="127"/>
      <c r="C7" s="127"/>
      <c r="D7" s="127"/>
    </row>
    <row r="8" spans="1:4">
      <c r="A8" s="127"/>
      <c r="B8" s="127"/>
      <c r="C8" s="127"/>
      <c r="D8" s="127"/>
    </row>
    <row r="9" spans="1:4">
      <c r="A9" s="127"/>
      <c r="B9" s="127"/>
      <c r="C9" s="127"/>
      <c r="D9" s="127"/>
    </row>
    <row r="10" spans="1:4">
      <c r="A10" s="127"/>
      <c r="B10" s="127"/>
      <c r="C10" s="127"/>
      <c r="D10" s="127"/>
    </row>
    <row r="11" spans="1:4">
      <c r="A11" s="127"/>
      <c r="B11" s="127"/>
      <c r="C11" s="127"/>
      <c r="D11" s="127"/>
    </row>
    <row r="12" spans="1:4">
      <c r="A12" s="127"/>
      <c r="B12" s="127"/>
      <c r="C12" s="127"/>
      <c r="D12" s="127"/>
    </row>
    <row r="13" spans="1:4">
      <c r="A13" s="127"/>
      <c r="B13" s="127"/>
      <c r="C13" s="127"/>
      <c r="D13" s="127"/>
    </row>
    <row r="14" spans="1:4">
      <c r="A14" s="127"/>
      <c r="B14" s="127"/>
      <c r="C14" s="127"/>
      <c r="D14" s="127"/>
    </row>
    <row r="15" spans="1:4">
      <c r="A15" s="127"/>
      <c r="B15" s="127"/>
      <c r="C15" s="127"/>
      <c r="D15" s="127"/>
    </row>
    <row r="16" spans="1:4">
      <c r="A16" s="127"/>
      <c r="B16" s="127"/>
      <c r="C16" s="127"/>
      <c r="D16" s="127"/>
    </row>
    <row r="17" spans="1:4">
      <c r="A17" s="127"/>
      <c r="B17" s="127"/>
      <c r="C17" s="127"/>
      <c r="D17" s="127"/>
    </row>
    <row r="18" spans="1:4">
      <c r="A18" s="127"/>
      <c r="B18" s="127"/>
      <c r="C18" s="127"/>
      <c r="D18" s="127"/>
    </row>
    <row r="19" spans="1:4">
      <c r="A19" s="127"/>
      <c r="B19" s="127"/>
      <c r="C19" s="127"/>
      <c r="D19" s="127"/>
    </row>
    <row r="20" spans="1:4">
      <c r="A20" s="127"/>
      <c r="B20" s="127"/>
      <c r="C20" s="127"/>
      <c r="D20" s="127"/>
    </row>
    <row r="21" spans="1:4">
      <c r="A21" s="127"/>
      <c r="B21" s="127"/>
      <c r="C21" s="127"/>
      <c r="D21" s="127"/>
    </row>
    <row r="22" spans="1:4">
      <c r="A22" s="127"/>
      <c r="B22" s="127"/>
      <c r="C22" s="127"/>
      <c r="D22" s="127"/>
    </row>
    <row r="23" spans="1:4">
      <c r="A23" s="127"/>
      <c r="B23" s="127"/>
      <c r="C23" s="127"/>
      <c r="D23" s="127"/>
    </row>
    <row r="24" spans="1:4">
      <c r="A24" s="127"/>
      <c r="B24" s="127"/>
      <c r="C24" s="127"/>
      <c r="D24" s="127"/>
    </row>
    <row r="25" spans="1:4">
      <c r="A25" s="127"/>
      <c r="B25" s="127"/>
      <c r="C25" s="127"/>
      <c r="D25" s="127"/>
    </row>
    <row r="26" spans="1:4">
      <c r="A26" s="127"/>
      <c r="B26" s="127"/>
      <c r="C26" s="127"/>
      <c r="D26" s="127"/>
    </row>
    <row r="27" spans="1:4">
      <c r="A27" s="127"/>
      <c r="B27" s="127"/>
      <c r="C27" s="127"/>
      <c r="D27" s="127"/>
    </row>
    <row r="28" spans="1:4">
      <c r="A28" s="127"/>
      <c r="B28" s="127"/>
      <c r="C28" s="127"/>
      <c r="D28" s="127"/>
    </row>
    <row r="29" spans="1:4">
      <c r="A29" s="127"/>
      <c r="B29" s="127"/>
      <c r="C29" s="127"/>
      <c r="D29" s="127"/>
    </row>
    <row r="30" spans="1:4">
      <c r="A30" s="127"/>
      <c r="B30" s="127"/>
      <c r="C30" s="127"/>
      <c r="D30" s="127"/>
    </row>
    <row r="31" spans="1:4">
      <c r="A31" s="127"/>
      <c r="B31" s="127"/>
      <c r="C31" s="127"/>
      <c r="D31" s="127"/>
    </row>
    <row r="32" spans="1:4">
      <c r="A32" s="127"/>
      <c r="B32" s="127"/>
      <c r="C32" s="127"/>
      <c r="D32" s="127"/>
    </row>
    <row r="33" spans="1:4">
      <c r="A33" s="127"/>
      <c r="B33" s="127"/>
      <c r="C33" s="127"/>
      <c r="D33" s="127"/>
    </row>
    <row r="34" spans="1:4">
      <c r="A34" s="127"/>
      <c r="B34" s="127"/>
      <c r="C34" s="127"/>
      <c r="D34" s="127"/>
    </row>
    <row r="35" spans="1:4">
      <c r="A35" s="127"/>
      <c r="B35" s="127"/>
      <c r="C35" s="127"/>
      <c r="D35" s="127"/>
    </row>
    <row r="36" spans="1:4">
      <c r="A36" s="127"/>
      <c r="B36" s="127"/>
      <c r="C36" s="127"/>
      <c r="D36" s="127"/>
    </row>
    <row r="37" spans="1:4">
      <c r="A37" s="127"/>
      <c r="B37" s="127"/>
      <c r="C37" s="127"/>
      <c r="D37" s="127"/>
    </row>
    <row r="38" spans="1:4">
      <c r="A38" s="127"/>
      <c r="B38" s="127"/>
      <c r="C38" s="127"/>
      <c r="D38" s="127"/>
    </row>
    <row r="39" spans="1:4">
      <c r="A39" s="127"/>
      <c r="B39" s="127"/>
      <c r="C39" s="127"/>
      <c r="D39" s="127"/>
    </row>
    <row r="40" spans="1:4">
      <c r="A40" s="127"/>
      <c r="B40" s="127"/>
      <c r="C40" s="127"/>
      <c r="D40" s="127"/>
    </row>
    <row r="41" spans="1:4">
      <c r="A41" s="127"/>
      <c r="B41" s="127"/>
      <c r="C41" s="127"/>
      <c r="D41" s="127"/>
    </row>
    <row r="42" spans="1:4">
      <c r="A42" s="127"/>
      <c r="B42" s="127"/>
      <c r="C42" s="127"/>
      <c r="D42" s="127"/>
    </row>
    <row r="43" spans="1:4">
      <c r="A43" s="127"/>
      <c r="B43" s="127"/>
      <c r="C43" s="127"/>
      <c r="D43" s="127"/>
    </row>
    <row r="44" spans="1:4">
      <c r="A44" s="127"/>
      <c r="B44" s="127"/>
      <c r="C44" s="127"/>
      <c r="D44" s="127"/>
    </row>
    <row r="45" spans="1:4">
      <c r="A45" s="127"/>
      <c r="B45" s="127"/>
      <c r="C45" s="127"/>
      <c r="D45" s="127"/>
    </row>
    <row r="46" spans="1:4">
      <c r="A46" s="127"/>
      <c r="B46" s="127"/>
      <c r="C46" s="127"/>
      <c r="D46" s="127"/>
    </row>
    <row r="47" spans="1:4">
      <c r="A47" s="127"/>
      <c r="B47" s="127"/>
      <c r="C47" s="127"/>
      <c r="D47" s="127"/>
    </row>
    <row r="48" spans="1:4">
      <c r="A48" s="127"/>
      <c r="B48" s="127"/>
      <c r="C48" s="127"/>
      <c r="D48" s="127"/>
    </row>
    <row r="49" spans="1:4">
      <c r="A49" s="127"/>
      <c r="B49" s="127"/>
      <c r="C49" s="127"/>
      <c r="D49" s="127"/>
    </row>
    <row r="50" spans="1:4">
      <c r="A50" s="127"/>
      <c r="B50" s="127"/>
      <c r="C50" s="127"/>
      <c r="D50" s="127"/>
    </row>
    <row r="51" spans="1:4">
      <c r="A51" s="127"/>
      <c r="B51" s="127"/>
      <c r="C51" s="127"/>
      <c r="D51" s="127"/>
    </row>
    <row r="52" spans="1:4">
      <c r="A52" s="127"/>
      <c r="B52" s="127"/>
      <c r="C52" s="127"/>
      <c r="D52" s="127"/>
    </row>
    <row r="53" spans="1:4">
      <c r="A53" s="127"/>
      <c r="B53" s="127"/>
      <c r="C53" s="127"/>
      <c r="D53" s="127"/>
    </row>
    <row r="54" spans="1:4">
      <c r="A54" s="127"/>
      <c r="B54" s="127"/>
      <c r="C54" s="127"/>
      <c r="D54" s="127"/>
    </row>
    <row r="55" spans="1:4">
      <c r="A55" s="127"/>
      <c r="B55" s="127"/>
      <c r="C55" s="127"/>
      <c r="D55" s="127"/>
    </row>
    <row r="56" spans="1:4">
      <c r="A56" s="127"/>
      <c r="B56" s="127"/>
      <c r="C56" s="127"/>
      <c r="D56" s="127"/>
    </row>
    <row r="57" spans="1:4">
      <c r="A57" s="127"/>
      <c r="B57" s="127"/>
      <c r="C57" s="127"/>
      <c r="D57" s="127"/>
    </row>
    <row r="58" spans="1:4">
      <c r="A58" s="127"/>
      <c r="B58" s="127"/>
      <c r="C58" s="127"/>
      <c r="D58" s="127"/>
    </row>
    <row r="59" spans="1:4">
      <c r="A59" s="127"/>
      <c r="B59" s="127"/>
      <c r="C59" s="127"/>
      <c r="D59" s="127"/>
    </row>
    <row r="60" spans="1:4">
      <c r="A60" s="127"/>
      <c r="B60" s="127"/>
      <c r="C60" s="127"/>
      <c r="D60" s="127"/>
    </row>
    <row r="61" spans="1:4">
      <c r="A61" s="127"/>
      <c r="B61" s="127"/>
      <c r="C61" s="127"/>
      <c r="D61" s="127"/>
    </row>
    <row r="62" spans="1:4">
      <c r="A62" s="127"/>
      <c r="B62" s="127"/>
      <c r="C62" s="127"/>
      <c r="D62" s="127"/>
    </row>
    <row r="63" spans="1:4">
      <c r="A63" s="127"/>
      <c r="B63" s="127"/>
      <c r="C63" s="127"/>
      <c r="D63" s="127"/>
    </row>
    <row r="64" spans="1:4">
      <c r="A64" s="127"/>
      <c r="B64" s="127"/>
      <c r="C64" s="127"/>
      <c r="D64" s="127"/>
    </row>
    <row r="65" spans="1:4">
      <c r="A65" s="127"/>
      <c r="B65" s="127"/>
      <c r="C65" s="127"/>
      <c r="D65" s="127"/>
    </row>
    <row r="66" spans="1:4">
      <c r="A66" s="127"/>
      <c r="B66" s="127"/>
      <c r="C66" s="127"/>
      <c r="D66" s="127"/>
    </row>
    <row r="67" spans="1:4">
      <c r="A67" s="127"/>
      <c r="B67" s="127"/>
      <c r="C67" s="127"/>
      <c r="D67" s="127"/>
    </row>
    <row r="68" spans="1:4">
      <c r="A68" s="127"/>
      <c r="B68" s="127"/>
      <c r="C68" s="127"/>
      <c r="D68" s="127"/>
    </row>
    <row r="69" spans="1:4">
      <c r="A69" s="127"/>
      <c r="B69" s="127"/>
      <c r="C69" s="127"/>
      <c r="D69" s="127"/>
    </row>
    <row r="70" spans="1:4">
      <c r="A70" s="127"/>
      <c r="B70" s="127"/>
      <c r="C70" s="127"/>
      <c r="D70" s="127"/>
    </row>
    <row r="71" spans="1:4">
      <c r="A71" s="127"/>
      <c r="B71" s="127"/>
      <c r="C71" s="127"/>
      <c r="D71" s="127"/>
    </row>
    <row r="72" spans="1:4">
      <c r="A72" s="127"/>
      <c r="B72" s="127"/>
      <c r="C72" s="127"/>
      <c r="D72" s="127"/>
    </row>
    <row r="73" spans="1:4">
      <c r="A73" s="127"/>
      <c r="B73" s="127"/>
      <c r="C73" s="127"/>
      <c r="D73" s="127"/>
    </row>
    <row r="74" spans="1:4">
      <c r="A74" s="127"/>
      <c r="B74" s="127"/>
      <c r="C74" s="127"/>
      <c r="D74" s="127"/>
    </row>
    <row r="75" spans="1:4">
      <c r="A75" s="127"/>
      <c r="B75" s="127"/>
      <c r="C75" s="127"/>
      <c r="D75" s="127"/>
    </row>
    <row r="76" spans="1:4">
      <c r="A76" s="127"/>
      <c r="B76" s="127"/>
      <c r="C76" s="127"/>
      <c r="D76" s="127"/>
    </row>
    <row r="77" spans="1:4">
      <c r="A77" s="127"/>
      <c r="B77" s="127"/>
      <c r="C77" s="127"/>
      <c r="D77" s="127"/>
    </row>
    <row r="78" spans="1:4">
      <c r="A78" s="127"/>
      <c r="B78" s="127"/>
      <c r="C78" s="127"/>
      <c r="D78" s="127"/>
    </row>
    <row r="79" spans="1:4">
      <c r="A79" s="127"/>
      <c r="B79" s="127"/>
      <c r="C79" s="127"/>
      <c r="D79" s="127"/>
    </row>
    <row r="80" spans="1:4">
      <c r="A80" s="127"/>
      <c r="B80" s="127"/>
      <c r="C80" s="127"/>
      <c r="D80" s="127"/>
    </row>
    <row r="81" spans="1:4">
      <c r="A81" s="127"/>
      <c r="B81" s="127"/>
      <c r="C81" s="127"/>
      <c r="D81" s="127"/>
    </row>
    <row r="82" spans="1:4">
      <c r="A82" s="127"/>
      <c r="B82" s="127"/>
      <c r="C82" s="127"/>
      <c r="D82" s="127"/>
    </row>
    <row r="83" spans="1:4">
      <c r="A83" s="127"/>
      <c r="B83" s="127"/>
      <c r="C83" s="127"/>
      <c r="D83" s="127"/>
    </row>
    <row r="84" spans="1:4">
      <c r="A84" s="127"/>
      <c r="B84" s="127"/>
      <c r="C84" s="127"/>
      <c r="D84" s="127"/>
    </row>
    <row r="85" spans="1:4">
      <c r="A85" s="127"/>
      <c r="B85" s="127"/>
      <c r="C85" s="127"/>
      <c r="D85" s="127"/>
    </row>
    <row r="86" spans="1:4">
      <c r="A86" s="127"/>
      <c r="B86" s="127"/>
      <c r="C86" s="127"/>
      <c r="D86" s="127"/>
    </row>
    <row r="87" spans="1:4">
      <c r="A87" s="127"/>
      <c r="B87" s="127"/>
      <c r="C87" s="127"/>
      <c r="D87" s="127"/>
    </row>
    <row r="88" spans="1:4">
      <c r="A88" s="127"/>
      <c r="B88" s="127"/>
      <c r="C88" s="127"/>
      <c r="D88" s="127"/>
    </row>
    <row r="89" spans="1:4">
      <c r="A89" s="127"/>
      <c r="B89" s="127"/>
      <c r="C89" s="127"/>
      <c r="D89" s="127"/>
    </row>
    <row r="90" spans="1:4">
      <c r="A90" s="127"/>
      <c r="B90" s="127"/>
      <c r="C90" s="127"/>
      <c r="D90" s="127"/>
    </row>
    <row r="91" spans="1:4">
      <c r="A91" s="127"/>
      <c r="B91" s="127"/>
      <c r="C91" s="127"/>
      <c r="D91" s="1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2</vt:i4>
      </vt:variant>
    </vt:vector>
  </HeadingPairs>
  <TitlesOfParts>
    <vt:vector size="10" baseType="lpstr">
      <vt:lpstr>Norte</vt:lpstr>
      <vt:lpstr>Centro</vt:lpstr>
      <vt:lpstr>LVT</vt:lpstr>
      <vt:lpstr>Alentejo</vt:lpstr>
      <vt:lpstr>Algarve</vt:lpstr>
      <vt:lpstr>Por município</vt:lpstr>
      <vt:lpstr>Obstáculos</vt:lpstr>
      <vt:lpstr>RegistoAtualizacao</vt:lpstr>
      <vt:lpstr>'Por município'!Área_de_Impressão</vt:lpstr>
      <vt:lpstr>'Por município'!Títulos_de_Impressão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lalmeida</dc:creator>
  <cp:lastModifiedBy>cgarrett</cp:lastModifiedBy>
  <cp:lastPrinted>2019-12-19T13:17:41Z</cp:lastPrinted>
  <dcterms:created xsi:type="dcterms:W3CDTF">2019-10-17T12:16:01Z</dcterms:created>
  <dcterms:modified xsi:type="dcterms:W3CDTF">2019-12-19T13:18:09Z</dcterms:modified>
</cp:coreProperties>
</file>